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55" windowHeight="11985"/>
  </bookViews>
  <sheets>
    <sheet name="Database Functions" sheetId="1" r:id="rId1"/>
    <sheet name="Sheet2" sheetId="2" r:id="rId2"/>
    <sheet name="Sheet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72" i="1"/>
  <c r="E72" i="1"/>
  <c r="H71" i="1"/>
  <c r="E71" i="1"/>
  <c r="H70" i="1"/>
  <c r="E70" i="1"/>
  <c r="H69" i="1"/>
  <c r="E69" i="1"/>
  <c r="H68" i="1"/>
  <c r="E68" i="1"/>
  <c r="H67" i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4" i="1" s="1"/>
</calcChain>
</file>

<file path=xl/sharedStrings.xml><?xml version="1.0" encoding="utf-8"?>
<sst xmlns="http://schemas.openxmlformats.org/spreadsheetml/2006/main" count="270" uniqueCount="154">
  <si>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</si>
  <si>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</si>
  <si>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</si>
  <si>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</si>
  <si>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</si>
  <si>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</si>
  <si>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</si>
  <si>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</si>
  <si>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</si>
  <si>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</si>
  <si>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</si>
  <si>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</si>
  <si>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</si>
  <si>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</si>
  <si>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</si>
  <si>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</si>
  <si>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</si>
  <si>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</si>
  <si>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</si>
  <si>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</si>
  <si>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</si>
  <si>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</si>
  <si>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</si>
  <si>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</si>
  <si>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</si>
  <si>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</si>
  <si>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</si>
  <si>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</si>
  <si>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</si>
  <si>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</si>
  <si>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</si>
  <si>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</si>
  <si>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</si>
  <si>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</si>
  <si>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</si>
  <si>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</si>
  <si>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</si>
  <si>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</si>
  <si>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</si>
  <si>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</si>
  <si>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</si>
  <si>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</si>
  <si>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</si>
  <si>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</si>
  <si>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</si>
  <si>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</si>
  <si>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</si>
  <si>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</si>
  <si>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</si>
  <si>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</si>
  <si>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</si>
  <si>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</si>
  <si>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</si>
  <si>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</si>
  <si>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</si>
  <si>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</si>
  <si>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</si>
  <si>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</si>
  <si>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</si>
  <si>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</si>
  <si>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</si>
  <si>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</si>
  <si>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</si>
  <si>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</si>
  <si>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</si>
  <si>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</si>
  <si>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</si>
  <si>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</si>
  <si>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</si>
  <si>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</si>
  <si>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</si>
  <si>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</si>
  <si>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</si>
  <si>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</si>
  <si>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</si>
  <si>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</si>
  <si>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</si>
  <si>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</si>
  <si>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</si>
  <si>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</si>
  <si>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</si>
  <si>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</si>
  <si>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</si>
  <si>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</si>
  <si>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</si>
  <si>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</si>
  <si>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</si>
  <si>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</si>
  <si>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</si>
  <si>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</si>
  <si>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</si>
  <si>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</si>
  <si>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</si>
  <si>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</si>
  <si>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</si>
  <si>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</si>
  <si>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</si>
  <si>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</si>
  <si>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</si>
  <si>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</si>
  <si>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</si>
  <si>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</si>
  <si>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</si>
  <si>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</si>
  <si>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</si>
  <si>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</si>
  <si>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</si>
  <si>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</si>
  <si>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</si>
  <si>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</si>
  <si>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</si>
  <si>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</si>
  <si>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</si>
  <si>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</si>
  <si>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</si>
  <si>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</si>
  <si>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</si>
  <si>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</si>
  <si>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</si>
  <si>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</si>
  <si>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</si>
  <si>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</si>
  <si>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</si>
  <si>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</si>
  <si>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</si>
  <si>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</si>
  <si>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</si>
  <si>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</si>
  <si>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</si>
  <si>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</si>
  <si>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</si>
  <si>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</si>
  <si>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</si>
  <si>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</si>
  <si>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</si>
  <si>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</si>
  <si>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</si>
  <si>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</si>
  <si>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</si>
  <si>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</si>
  <si>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</si>
  <si>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</si>
  <si>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</si>
  <si>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</si>
  <si>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</si>
  <si>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</si>
  <si>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</si>
  <si>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</si>
  <si>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</si>
  <si>
    <t>Criteria</t>
  </si>
  <si>
    <t>Database Functions</t>
  </si>
  <si>
    <t>Membership Renewals</t>
  </si>
  <si>
    <t>Total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</si>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</sst>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</font>
    <font>
      <b/>
      <sz val="14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4" fontId="3" fillId="0" borderId="0" xfId="0" applyNumberFormat="1" applyFont="1" applyFill="1" applyBorder="1"/>
    <xf numFmtId="164" fontId="3" fillId="0" borderId="0" xfId="0" applyNumberFormat="1" applyFont="1" applyFill="1" applyBorder="1"/>
    <xf numFmtId="43" fontId="3" fillId="0" borderId="0" xfId="1" applyFont="1" applyFill="1" applyBorder="1"/>
    <xf numFmtId="0" fontId="4" fillId="0" borderId="0" xfId="0" applyFont="1" applyFill="1" applyBorder="1"/>
    <xf numFmtId="0" fontId="5" fillId="0" borderId="0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tabSelected="1" workbookViewId="0">
      <selection activeCell="J24" sqref="J24"/>
    </sheetView>
  </sheetViews>
  <sheetFormatPr defaultRowHeight="15" x14ac:dyDescent="0.25"/>
  <cols>
    <col min="1" max="1" width="4.7109375" style="3" customWidth="1"/>
    <col min="2" max="2" width="10.7109375" style="3" bestFit="1" customWidth="1"/>
    <col min="3" max="3" width="10.5703125" style="3" bestFit="1" customWidth="1"/>
    <col min="4" max="4" width="10.7109375" style="3" bestFit="1" customWidth="1"/>
    <col min="5" max="5" width="11" style="3" bestFit="1" customWidth="1"/>
    <col min="6" max="6" width="18.28515625" style="3" bestFit="1" customWidth="1"/>
    <col min="7" max="7" width="9.140625" style="3"/>
    <col min="8" max="8" width="11.42578125" style="3" bestFit="1" customWidth="1"/>
    <col min="9" max="9" width="9.140625" style="3"/>
  </cols>
  <sheetData>
    <row r="1" spans="1:9" ht="18" x14ac:dyDescent="0.25">
      <c r="A1" s="7"/>
      <c r="E1" s="3" t="s">
        <v>149</v>
      </c>
      <c r="G1" s="3" t="s">
        <v>150</v>
      </c>
    </row>
    <row r="3" spans="1:9" x14ac:dyDescent="0.25">
      <c r="E3" s="3" t="s">
        <v>6</v>
      </c>
      <c r="F3" s="5"/>
      <c r="G3" s="3" t="s">
        <v>152</v>
      </c>
      <c r="H3" s="6">
        <f>DSUM(A8:H72,H8,E3:E4)</f>
        <v>44588</v>
      </c>
    </row>
    <row r="4" spans="1:9" x14ac:dyDescent="0.25">
      <c r="A4" s="8"/>
      <c r="G4" s="3" t="s">
        <v>153</v>
      </c>
      <c r="H4" s="5">
        <f ca="1">DMIN(A8:H72,E8,E3:E4)</f>
        <v>4.9075724890359265</v>
      </c>
    </row>
    <row r="6" spans="1:9" x14ac:dyDescent="0.25">
      <c r="A6" s="8" t="s">
        <v>151</v>
      </c>
      <c r="I6" s="1"/>
    </row>
    <row r="8" spans="1:9" x14ac:dyDescent="0.25">
      <c r="A8" s="1" t="s">
        <v>0</v>
      </c>
      <c r="B8" s="1" t="s">
        <v>1</v>
      </c>
      <c r="C8" s="1" t="s">
        <v>2</v>
      </c>
      <c r="D8" s="2" t="s">
        <v>3</v>
      </c>
      <c r="E8" s="2" t="s">
        <v>4</v>
      </c>
      <c r="F8" s="1" t="s">
        <v>5</v>
      </c>
      <c r="G8" s="1" t="s">
        <v>6</v>
      </c>
      <c r="H8" s="2" t="s">
        <v>7</v>
      </c>
    </row>
    <row r="9" spans="1:9" x14ac:dyDescent="0.25">
      <c r="A9" s="3">
        <v>1</v>
      </c>
      <c r="B9" s="3" t="s">
        <v>8</v>
      </c>
      <c r="C9" s="3" t="s">
        <v>9</v>
      </c>
      <c r="D9" s="4">
        <v>35807</v>
      </c>
      <c r="E9" s="5">
        <f ca="1">(NOW()-D9)/365.25</f>
        <v>15.993130326133805</v>
      </c>
      <c r="F9" s="3" t="s">
        <v>10</v>
      </c>
      <c r="G9" s="3" t="s">
        <v>11</v>
      </c>
      <c r="H9" s="6">
        <f>IF(G9="Gold",1125.5,IF(G9="Theatre",850,IF(G9="Silver",750,55)))</f>
        <v>1125.5</v>
      </c>
    </row>
    <row r="10" spans="1:9" x14ac:dyDescent="0.25">
      <c r="A10" s="3">
        <v>2</v>
      </c>
      <c r="B10" s="3" t="s">
        <v>12</v>
      </c>
      <c r="C10" s="3" t="s">
        <v>13</v>
      </c>
      <c r="D10" s="4">
        <v>35849</v>
      </c>
      <c r="E10" s="5">
        <f t="shared" ref="E10:E72" ca="1" si="0">(NOW()-D10)/365.25</f>
        <v>15.878140593074257</v>
      </c>
      <c r="F10" s="3" t="s">
        <v>14</v>
      </c>
      <c r="G10" s="3" t="s">
        <v>15</v>
      </c>
      <c r="H10" s="6">
        <f t="shared" ref="H10:H72" si="1">IF(G10="Gold",1125.5,IF(G10="Theatre",850,IF(G10="Silver",750,55)))</f>
        <v>850</v>
      </c>
    </row>
    <row r="11" spans="1:9" x14ac:dyDescent="0.25">
      <c r="A11" s="3">
        <v>3</v>
      </c>
      <c r="B11" s="3" t="s">
        <v>16</v>
      </c>
      <c r="C11" s="3" t="s">
        <v>17</v>
      </c>
      <c r="D11" s="4">
        <v>35828</v>
      </c>
      <c r="E11" s="5">
        <f t="shared" ca="1" si="0"/>
        <v>15.935635459604031</v>
      </c>
      <c r="F11" s="3" t="s">
        <v>18</v>
      </c>
      <c r="G11" s="3" t="s">
        <v>19</v>
      </c>
      <c r="H11" s="6">
        <f t="shared" si="1"/>
        <v>750</v>
      </c>
    </row>
    <row r="12" spans="1:9" x14ac:dyDescent="0.25">
      <c r="A12" s="3">
        <v>4</v>
      </c>
      <c r="B12" s="3" t="s">
        <v>20</v>
      </c>
      <c r="C12" s="3" t="s">
        <v>21</v>
      </c>
      <c r="D12" s="4">
        <v>35831</v>
      </c>
      <c r="E12" s="5">
        <f t="shared" ca="1" si="0"/>
        <v>15.927421907242634</v>
      </c>
      <c r="F12" s="3" t="s">
        <v>22</v>
      </c>
      <c r="G12" s="3" t="s">
        <v>23</v>
      </c>
      <c r="H12" s="6">
        <f t="shared" si="1"/>
        <v>55</v>
      </c>
    </row>
    <row r="13" spans="1:9" x14ac:dyDescent="0.25">
      <c r="A13" s="3">
        <v>5</v>
      </c>
      <c r="B13" s="3" t="s">
        <v>24</v>
      </c>
      <c r="C13" s="3" t="s">
        <v>25</v>
      </c>
      <c r="D13" s="4">
        <v>35837</v>
      </c>
      <c r="E13" s="5">
        <f t="shared" ca="1" si="0"/>
        <v>15.910994802519841</v>
      </c>
      <c r="F13" s="3" t="s">
        <v>26</v>
      </c>
      <c r="G13" s="3" t="s">
        <v>15</v>
      </c>
      <c r="H13" s="6">
        <f t="shared" si="1"/>
        <v>850</v>
      </c>
    </row>
    <row r="14" spans="1:9" x14ac:dyDescent="0.25">
      <c r="A14" s="3">
        <v>6</v>
      </c>
      <c r="B14" s="3" t="s">
        <v>27</v>
      </c>
      <c r="C14" s="3" t="s">
        <v>28</v>
      </c>
      <c r="D14" s="4">
        <v>35846</v>
      </c>
      <c r="E14" s="5">
        <f t="shared" ca="1" si="0"/>
        <v>15.886354145435654</v>
      </c>
      <c r="F14" s="3" t="s">
        <v>29</v>
      </c>
      <c r="G14" s="3" t="s">
        <v>15</v>
      </c>
      <c r="H14" s="6">
        <f t="shared" si="1"/>
        <v>850</v>
      </c>
    </row>
    <row r="15" spans="1:9" x14ac:dyDescent="0.25">
      <c r="A15" s="3">
        <v>7</v>
      </c>
      <c r="B15" s="3" t="s">
        <v>30</v>
      </c>
      <c r="C15" s="3" t="s">
        <v>31</v>
      </c>
      <c r="D15" s="4">
        <v>35850</v>
      </c>
      <c r="E15" s="5">
        <f t="shared" ca="1" si="0"/>
        <v>15.875402742287125</v>
      </c>
      <c r="F15" s="3" t="s">
        <v>32</v>
      </c>
      <c r="G15" s="3" t="s">
        <v>19</v>
      </c>
      <c r="H15" s="6">
        <f t="shared" si="1"/>
        <v>750</v>
      </c>
    </row>
    <row r="16" spans="1:9" x14ac:dyDescent="0.25">
      <c r="A16" s="3">
        <v>8</v>
      </c>
      <c r="B16" s="3" t="s">
        <v>33</v>
      </c>
      <c r="C16" s="3" t="s">
        <v>34</v>
      </c>
      <c r="D16" s="4">
        <v>35853</v>
      </c>
      <c r="E16" s="5">
        <f t="shared" ca="1" si="0"/>
        <v>15.867189189925728</v>
      </c>
      <c r="F16" s="3" t="s">
        <v>18</v>
      </c>
      <c r="G16" s="3" t="s">
        <v>11</v>
      </c>
      <c r="H16" s="6">
        <f t="shared" si="1"/>
        <v>1125.5</v>
      </c>
    </row>
    <row r="17" spans="1:8" x14ac:dyDescent="0.25">
      <c r="A17" s="3">
        <v>9</v>
      </c>
      <c r="B17" s="3" t="s">
        <v>35</v>
      </c>
      <c r="C17" s="3" t="s">
        <v>36</v>
      </c>
      <c r="D17" s="4">
        <v>35858</v>
      </c>
      <c r="E17" s="5">
        <f t="shared" ca="1" si="0"/>
        <v>15.853499935990067</v>
      </c>
      <c r="F17" s="3" t="s">
        <v>10</v>
      </c>
      <c r="G17" s="3" t="s">
        <v>37</v>
      </c>
      <c r="H17" s="6">
        <f t="shared" si="1"/>
        <v>55</v>
      </c>
    </row>
    <row r="18" spans="1:8" x14ac:dyDescent="0.25">
      <c r="A18" s="3">
        <v>10</v>
      </c>
      <c r="B18" s="3" t="s">
        <v>12</v>
      </c>
      <c r="C18" s="3" t="s">
        <v>38</v>
      </c>
      <c r="D18" s="4">
        <v>35867</v>
      </c>
      <c r="E18" s="5">
        <f t="shared" ca="1" si="0"/>
        <v>15.828859278905879</v>
      </c>
      <c r="F18" s="3" t="s">
        <v>39</v>
      </c>
      <c r="G18" s="3" t="s">
        <v>11</v>
      </c>
      <c r="H18" s="6">
        <f t="shared" si="1"/>
        <v>1125.5</v>
      </c>
    </row>
    <row r="19" spans="1:8" x14ac:dyDescent="0.25">
      <c r="A19" s="3">
        <v>11</v>
      </c>
      <c r="B19" s="3" t="s">
        <v>40</v>
      </c>
      <c r="C19" s="3" t="s">
        <v>41</v>
      </c>
      <c r="D19" s="4">
        <v>36267</v>
      </c>
      <c r="E19" s="5">
        <f t="shared" ca="1" si="0"/>
        <v>14.733718964053038</v>
      </c>
      <c r="F19" s="3" t="s">
        <v>42</v>
      </c>
      <c r="G19" s="3" t="s">
        <v>23</v>
      </c>
      <c r="H19" s="6">
        <f t="shared" si="1"/>
        <v>55</v>
      </c>
    </row>
    <row r="20" spans="1:8" x14ac:dyDescent="0.25">
      <c r="A20" s="3">
        <v>12</v>
      </c>
      <c r="B20" s="3" t="s">
        <v>43</v>
      </c>
      <c r="C20" s="3" t="s">
        <v>44</v>
      </c>
      <c r="D20" s="4">
        <v>36270</v>
      </c>
      <c r="E20" s="5">
        <f t="shared" ca="1" si="0"/>
        <v>14.725505411691643</v>
      </c>
      <c r="F20" s="3" t="s">
        <v>45</v>
      </c>
      <c r="G20" s="3" t="s">
        <v>15</v>
      </c>
      <c r="H20" s="6">
        <f t="shared" si="1"/>
        <v>850</v>
      </c>
    </row>
    <row r="21" spans="1:8" x14ac:dyDescent="0.25">
      <c r="A21" s="3">
        <v>13</v>
      </c>
      <c r="B21" s="3" t="s">
        <v>46</v>
      </c>
      <c r="C21" s="3" t="s">
        <v>47</v>
      </c>
      <c r="D21" s="4">
        <v>36276</v>
      </c>
      <c r="E21" s="5">
        <f t="shared" ca="1" si="0"/>
        <v>14.70907830696885</v>
      </c>
      <c r="F21" s="3" t="s">
        <v>48</v>
      </c>
      <c r="G21" s="3" t="s">
        <v>23</v>
      </c>
      <c r="H21" s="6">
        <f t="shared" si="1"/>
        <v>55</v>
      </c>
    </row>
    <row r="22" spans="1:8" x14ac:dyDescent="0.25">
      <c r="A22" s="3">
        <v>14</v>
      </c>
      <c r="B22" s="3" t="s">
        <v>49</v>
      </c>
      <c r="C22" s="3" t="s">
        <v>50</v>
      </c>
      <c r="D22" s="4">
        <v>36285</v>
      </c>
      <c r="E22" s="5">
        <f t="shared" ca="1" si="0"/>
        <v>14.684437649884661</v>
      </c>
      <c r="F22" s="3" t="s">
        <v>51</v>
      </c>
      <c r="G22" s="3" t="s">
        <v>11</v>
      </c>
      <c r="H22" s="6">
        <f t="shared" si="1"/>
        <v>1125.5</v>
      </c>
    </row>
    <row r="23" spans="1:8" x14ac:dyDescent="0.25">
      <c r="A23" s="3">
        <v>15</v>
      </c>
      <c r="B23" s="3" t="s">
        <v>52</v>
      </c>
      <c r="C23" s="3" t="s">
        <v>53</v>
      </c>
      <c r="D23" s="4">
        <v>36291</v>
      </c>
      <c r="E23" s="5">
        <f t="shared" ca="1" si="0"/>
        <v>14.668010545161868</v>
      </c>
      <c r="F23" s="3" t="s">
        <v>29</v>
      </c>
      <c r="G23" s="3" t="s">
        <v>19</v>
      </c>
      <c r="H23" s="6">
        <f t="shared" si="1"/>
        <v>750</v>
      </c>
    </row>
    <row r="24" spans="1:8" x14ac:dyDescent="0.25">
      <c r="A24" s="3">
        <v>16</v>
      </c>
      <c r="B24" s="3" t="s">
        <v>54</v>
      </c>
      <c r="C24" s="3" t="s">
        <v>55</v>
      </c>
      <c r="D24" s="4">
        <v>36300</v>
      </c>
      <c r="E24" s="5">
        <f t="shared" ca="1" si="0"/>
        <v>14.643369888077679</v>
      </c>
      <c r="F24" s="3" t="s">
        <v>56</v>
      </c>
      <c r="G24" s="3" t="s">
        <v>19</v>
      </c>
      <c r="H24" s="6">
        <f t="shared" si="1"/>
        <v>750</v>
      </c>
    </row>
    <row r="25" spans="1:8" x14ac:dyDescent="0.25">
      <c r="A25" s="3">
        <v>17</v>
      </c>
      <c r="B25" s="3" t="s">
        <v>57</v>
      </c>
      <c r="C25" s="3" t="s">
        <v>38</v>
      </c>
      <c r="D25" s="4">
        <v>36701</v>
      </c>
      <c r="E25" s="5">
        <f t="shared" ca="1" si="0"/>
        <v>13.545491722437706</v>
      </c>
      <c r="F25" s="3" t="s">
        <v>58</v>
      </c>
      <c r="G25" s="3" t="s">
        <v>37</v>
      </c>
      <c r="H25" s="6">
        <f t="shared" si="1"/>
        <v>55</v>
      </c>
    </row>
    <row r="26" spans="1:8" x14ac:dyDescent="0.25">
      <c r="A26" s="3">
        <v>18</v>
      </c>
      <c r="B26" s="3" t="s">
        <v>59</v>
      </c>
      <c r="C26" s="3" t="s">
        <v>60</v>
      </c>
      <c r="D26" s="4">
        <v>36704</v>
      </c>
      <c r="E26" s="5">
        <f t="shared" ca="1" si="0"/>
        <v>13.537278170076311</v>
      </c>
      <c r="F26" s="3" t="s">
        <v>61</v>
      </c>
      <c r="G26" s="3" t="s">
        <v>19</v>
      </c>
      <c r="H26" s="6">
        <f t="shared" si="1"/>
        <v>750</v>
      </c>
    </row>
    <row r="27" spans="1:8" x14ac:dyDescent="0.25">
      <c r="A27" s="3">
        <v>19</v>
      </c>
      <c r="B27" s="3" t="s">
        <v>62</v>
      </c>
      <c r="C27" s="3" t="s">
        <v>63</v>
      </c>
      <c r="D27" s="4">
        <v>36710</v>
      </c>
      <c r="E27" s="5">
        <f t="shared" ca="1" si="0"/>
        <v>13.520851065353517</v>
      </c>
      <c r="F27" s="3" t="s">
        <v>64</v>
      </c>
      <c r="G27" s="3" t="s">
        <v>11</v>
      </c>
      <c r="H27" s="6">
        <f t="shared" si="1"/>
        <v>1125.5</v>
      </c>
    </row>
    <row r="28" spans="1:8" x14ac:dyDescent="0.25">
      <c r="A28" s="3">
        <v>20</v>
      </c>
      <c r="B28" s="3" t="s">
        <v>60</v>
      </c>
      <c r="C28" s="3" t="s">
        <v>65</v>
      </c>
      <c r="D28" s="4">
        <v>36716</v>
      </c>
      <c r="E28" s="5">
        <f t="shared" ca="1" si="0"/>
        <v>13.504423960630724</v>
      </c>
      <c r="F28" s="3" t="s">
        <v>29</v>
      </c>
      <c r="G28" s="3" t="s">
        <v>19</v>
      </c>
      <c r="H28" s="6">
        <f t="shared" si="1"/>
        <v>750</v>
      </c>
    </row>
    <row r="29" spans="1:8" x14ac:dyDescent="0.25">
      <c r="A29" s="3">
        <v>21</v>
      </c>
      <c r="B29" s="3" t="s">
        <v>66</v>
      </c>
      <c r="C29" s="3" t="s">
        <v>67</v>
      </c>
      <c r="D29" s="4">
        <v>36725</v>
      </c>
      <c r="E29" s="5">
        <f t="shared" ca="1" si="0"/>
        <v>13.479783303546537</v>
      </c>
      <c r="F29" s="3" t="s">
        <v>58</v>
      </c>
      <c r="G29" s="3" t="s">
        <v>23</v>
      </c>
      <c r="H29" s="6">
        <f t="shared" si="1"/>
        <v>55</v>
      </c>
    </row>
    <row r="30" spans="1:8" x14ac:dyDescent="0.25">
      <c r="A30" s="3">
        <v>22</v>
      </c>
      <c r="B30" s="3" t="s">
        <v>68</v>
      </c>
      <c r="C30" s="3" t="s">
        <v>69</v>
      </c>
      <c r="D30" s="4">
        <v>37125</v>
      </c>
      <c r="E30" s="5">
        <f t="shared" ca="1" si="0"/>
        <v>12.384642988693695</v>
      </c>
      <c r="F30" s="3" t="s">
        <v>70</v>
      </c>
      <c r="G30" s="3" t="s">
        <v>23</v>
      </c>
      <c r="H30" s="6">
        <f t="shared" si="1"/>
        <v>55</v>
      </c>
    </row>
    <row r="31" spans="1:8" x14ac:dyDescent="0.25">
      <c r="A31" s="3">
        <v>23</v>
      </c>
      <c r="B31" s="3" t="s">
        <v>71</v>
      </c>
      <c r="C31" s="3" t="s">
        <v>21</v>
      </c>
      <c r="D31" s="4">
        <v>37128</v>
      </c>
      <c r="E31" s="5">
        <f t="shared" ca="1" si="0"/>
        <v>12.3764294363323</v>
      </c>
      <c r="F31" s="3" t="s">
        <v>72</v>
      </c>
      <c r="G31" s="3" t="s">
        <v>23</v>
      </c>
      <c r="H31" s="6">
        <f t="shared" si="1"/>
        <v>55</v>
      </c>
    </row>
    <row r="32" spans="1:8" x14ac:dyDescent="0.25">
      <c r="A32" s="3">
        <v>24</v>
      </c>
      <c r="B32" s="3" t="s">
        <v>73</v>
      </c>
      <c r="C32" s="3" t="s">
        <v>50</v>
      </c>
      <c r="D32" s="4">
        <v>37134</v>
      </c>
      <c r="E32" s="5">
        <f t="shared" ca="1" si="0"/>
        <v>12.360002331609506</v>
      </c>
      <c r="F32" s="3" t="s">
        <v>74</v>
      </c>
      <c r="G32" s="3" t="s">
        <v>11</v>
      </c>
      <c r="H32" s="6">
        <f t="shared" si="1"/>
        <v>1125.5</v>
      </c>
    </row>
    <row r="33" spans="1:8" x14ac:dyDescent="0.25">
      <c r="A33" s="3">
        <v>25</v>
      </c>
      <c r="B33" s="3" t="s">
        <v>75</v>
      </c>
      <c r="C33" s="3" t="s">
        <v>41</v>
      </c>
      <c r="D33" s="4">
        <v>37143</v>
      </c>
      <c r="E33" s="5">
        <f t="shared" ca="1" si="0"/>
        <v>12.335361674525318</v>
      </c>
      <c r="F33" s="3" t="s">
        <v>76</v>
      </c>
      <c r="G33" s="3" t="s">
        <v>11</v>
      </c>
      <c r="H33" s="6">
        <f t="shared" si="1"/>
        <v>1125.5</v>
      </c>
    </row>
    <row r="34" spans="1:8" x14ac:dyDescent="0.25">
      <c r="A34" s="3">
        <v>26</v>
      </c>
      <c r="B34" s="3" t="s">
        <v>77</v>
      </c>
      <c r="C34" s="3" t="s">
        <v>78</v>
      </c>
      <c r="D34" s="4">
        <v>37149</v>
      </c>
      <c r="E34" s="5">
        <f t="shared" ca="1" si="0"/>
        <v>12.318934569802526</v>
      </c>
      <c r="F34" s="3" t="s">
        <v>14</v>
      </c>
      <c r="G34" s="3" t="s">
        <v>19</v>
      </c>
      <c r="H34" s="6">
        <f t="shared" si="1"/>
        <v>750</v>
      </c>
    </row>
    <row r="35" spans="1:8" x14ac:dyDescent="0.25">
      <c r="A35" s="3">
        <v>27</v>
      </c>
      <c r="B35" s="3" t="s">
        <v>79</v>
      </c>
      <c r="C35" s="3" t="s">
        <v>80</v>
      </c>
      <c r="D35" s="4">
        <v>37158</v>
      </c>
      <c r="E35" s="5">
        <f t="shared" ca="1" si="0"/>
        <v>12.294293912718336</v>
      </c>
      <c r="F35" s="3" t="s">
        <v>81</v>
      </c>
      <c r="G35" s="3" t="s">
        <v>37</v>
      </c>
      <c r="H35" s="6">
        <f>IF(G35="Gold",1125.5,IF(G35="Theatre",850,IF(G35="Silver",750,55)))</f>
        <v>55</v>
      </c>
    </row>
    <row r="36" spans="1:8" x14ac:dyDescent="0.25">
      <c r="A36" s="3">
        <v>28</v>
      </c>
      <c r="B36" s="3" t="s">
        <v>82</v>
      </c>
      <c r="C36" s="3" t="s">
        <v>83</v>
      </c>
      <c r="D36" s="4">
        <v>37557</v>
      </c>
      <c r="E36" s="5">
        <f t="shared" ca="1" si="0"/>
        <v>11.201891448652628</v>
      </c>
      <c r="F36" s="3" t="s">
        <v>84</v>
      </c>
      <c r="G36" s="3" t="s">
        <v>11</v>
      </c>
      <c r="H36" s="6">
        <f t="shared" si="1"/>
        <v>1125.5</v>
      </c>
    </row>
    <row r="37" spans="1:8" x14ac:dyDescent="0.25">
      <c r="A37" s="3">
        <v>29</v>
      </c>
      <c r="B37" s="3" t="s">
        <v>85</v>
      </c>
      <c r="C37" s="3" t="s">
        <v>86</v>
      </c>
      <c r="D37" s="4">
        <v>37563</v>
      </c>
      <c r="E37" s="5">
        <f t="shared" ca="1" si="0"/>
        <v>11.185464343929835</v>
      </c>
      <c r="F37" s="3" t="s">
        <v>74</v>
      </c>
      <c r="G37" s="3" t="s">
        <v>11</v>
      </c>
      <c r="H37" s="6">
        <f t="shared" si="1"/>
        <v>1125.5</v>
      </c>
    </row>
    <row r="38" spans="1:8" x14ac:dyDescent="0.25">
      <c r="A38" s="3">
        <v>30</v>
      </c>
      <c r="B38" s="3" t="s">
        <v>49</v>
      </c>
      <c r="C38" s="3" t="s">
        <v>87</v>
      </c>
      <c r="D38" s="4">
        <v>37572</v>
      </c>
      <c r="E38" s="5">
        <f t="shared" ca="1" si="0"/>
        <v>11.160823686845646</v>
      </c>
      <c r="F38" s="3" t="s">
        <v>88</v>
      </c>
      <c r="G38" s="3" t="s">
        <v>19</v>
      </c>
      <c r="H38" s="6">
        <f t="shared" si="1"/>
        <v>750</v>
      </c>
    </row>
    <row r="39" spans="1:8" x14ac:dyDescent="0.25">
      <c r="A39" s="3">
        <v>31</v>
      </c>
      <c r="B39" s="3" t="s">
        <v>89</v>
      </c>
      <c r="C39" s="3" t="s">
        <v>90</v>
      </c>
      <c r="D39" s="4">
        <v>37972</v>
      </c>
      <c r="E39" s="5">
        <f t="shared" ca="1" si="0"/>
        <v>10.065683371992806</v>
      </c>
      <c r="F39" s="3" t="s">
        <v>91</v>
      </c>
      <c r="G39" s="3" t="s">
        <v>15</v>
      </c>
      <c r="H39" s="6">
        <f t="shared" si="1"/>
        <v>850</v>
      </c>
    </row>
    <row r="40" spans="1:8" x14ac:dyDescent="0.25">
      <c r="A40" s="3">
        <v>32</v>
      </c>
      <c r="B40" s="3" t="s">
        <v>92</v>
      </c>
      <c r="C40" s="3" t="s">
        <v>93</v>
      </c>
      <c r="D40" s="4">
        <v>37975</v>
      </c>
      <c r="E40" s="5">
        <f t="shared" ca="1" si="0"/>
        <v>10.057469819631409</v>
      </c>
      <c r="F40" s="3" t="s">
        <v>45</v>
      </c>
      <c r="G40" s="3" t="s">
        <v>15</v>
      </c>
      <c r="H40" s="6">
        <f t="shared" si="1"/>
        <v>850</v>
      </c>
    </row>
    <row r="41" spans="1:8" x14ac:dyDescent="0.25">
      <c r="A41" s="3">
        <v>33</v>
      </c>
      <c r="B41" s="3" t="s">
        <v>13</v>
      </c>
      <c r="C41" s="3" t="s">
        <v>94</v>
      </c>
      <c r="D41" s="4">
        <v>37981</v>
      </c>
      <c r="E41" s="5">
        <f t="shared" ca="1" si="0"/>
        <v>10.041042714908617</v>
      </c>
      <c r="F41" s="3" t="s">
        <v>95</v>
      </c>
      <c r="G41" s="3" t="s">
        <v>15</v>
      </c>
      <c r="H41" s="6">
        <f t="shared" si="1"/>
        <v>850</v>
      </c>
    </row>
    <row r="42" spans="1:8" x14ac:dyDescent="0.25">
      <c r="A42" s="3">
        <v>34</v>
      </c>
      <c r="B42" s="3" t="s">
        <v>96</v>
      </c>
      <c r="C42" s="3" t="s">
        <v>41</v>
      </c>
      <c r="D42" s="4">
        <v>37990</v>
      </c>
      <c r="E42" s="5">
        <f t="shared" ca="1" si="0"/>
        <v>10.016402057824427</v>
      </c>
      <c r="F42" s="3" t="s">
        <v>97</v>
      </c>
      <c r="G42" s="3" t="s">
        <v>15</v>
      </c>
      <c r="H42" s="6">
        <f t="shared" si="1"/>
        <v>850</v>
      </c>
    </row>
    <row r="43" spans="1:8" x14ac:dyDescent="0.25">
      <c r="A43" s="3">
        <v>35</v>
      </c>
      <c r="B43" s="3" t="s">
        <v>98</v>
      </c>
      <c r="C43" s="3" t="s">
        <v>78</v>
      </c>
      <c r="D43" s="4">
        <v>37996</v>
      </c>
      <c r="E43" s="5">
        <f t="shared" ca="1" si="0"/>
        <v>9.9999749531016349</v>
      </c>
      <c r="F43" s="3" t="s">
        <v>10</v>
      </c>
      <c r="G43" s="3" t="s">
        <v>19</v>
      </c>
      <c r="H43" s="6">
        <f t="shared" si="1"/>
        <v>750</v>
      </c>
    </row>
    <row r="44" spans="1:8" x14ac:dyDescent="0.25">
      <c r="A44" s="3">
        <v>36</v>
      </c>
      <c r="B44" s="3" t="s">
        <v>99</v>
      </c>
      <c r="C44" s="3" t="s">
        <v>100</v>
      </c>
      <c r="D44" s="4">
        <v>38005</v>
      </c>
      <c r="E44" s="5">
        <f t="shared" ca="1" si="0"/>
        <v>9.9753342960174471</v>
      </c>
      <c r="F44" s="3" t="s">
        <v>18</v>
      </c>
      <c r="G44" s="3" t="s">
        <v>19</v>
      </c>
      <c r="H44" s="6">
        <f t="shared" si="1"/>
        <v>750</v>
      </c>
    </row>
    <row r="45" spans="1:8" x14ac:dyDescent="0.25">
      <c r="A45" s="3">
        <v>37</v>
      </c>
      <c r="B45" s="3" t="s">
        <v>101</v>
      </c>
      <c r="C45" s="3" t="s">
        <v>102</v>
      </c>
      <c r="D45" s="4">
        <v>38406</v>
      </c>
      <c r="E45" s="5">
        <f t="shared" ca="1" si="0"/>
        <v>8.8774561303774728</v>
      </c>
      <c r="F45" s="3" t="s">
        <v>29</v>
      </c>
      <c r="G45" s="3" t="s">
        <v>19</v>
      </c>
      <c r="H45" s="6">
        <f t="shared" si="1"/>
        <v>750</v>
      </c>
    </row>
    <row r="46" spans="1:8" x14ac:dyDescent="0.25">
      <c r="A46" s="3">
        <v>38</v>
      </c>
      <c r="B46" s="3" t="s">
        <v>103</v>
      </c>
      <c r="C46" s="3" t="s">
        <v>99</v>
      </c>
      <c r="D46" s="4">
        <v>38409</v>
      </c>
      <c r="E46" s="5">
        <f t="shared" ca="1" si="0"/>
        <v>8.8692425780160775</v>
      </c>
      <c r="F46" s="3" t="s">
        <v>58</v>
      </c>
      <c r="G46" s="3" t="s">
        <v>11</v>
      </c>
      <c r="H46" s="6">
        <f t="shared" si="1"/>
        <v>1125.5</v>
      </c>
    </row>
    <row r="47" spans="1:8" x14ac:dyDescent="0.25">
      <c r="A47" s="3">
        <v>39</v>
      </c>
      <c r="B47" s="3" t="s">
        <v>104</v>
      </c>
      <c r="C47" s="3" t="s">
        <v>105</v>
      </c>
      <c r="D47" s="4">
        <v>38415</v>
      </c>
      <c r="E47" s="5">
        <f t="shared" ca="1" si="0"/>
        <v>8.8528154732932851</v>
      </c>
      <c r="F47" s="3" t="s">
        <v>42</v>
      </c>
      <c r="G47" s="3" t="s">
        <v>19</v>
      </c>
      <c r="H47" s="6">
        <f t="shared" si="1"/>
        <v>750</v>
      </c>
    </row>
    <row r="48" spans="1:8" x14ac:dyDescent="0.25">
      <c r="A48" s="3">
        <v>40</v>
      </c>
      <c r="B48" s="3" t="s">
        <v>106</v>
      </c>
      <c r="C48" s="3" t="s">
        <v>93</v>
      </c>
      <c r="D48" s="4">
        <v>38421</v>
      </c>
      <c r="E48" s="5">
        <f t="shared" ca="1" si="0"/>
        <v>8.8363883685704927</v>
      </c>
      <c r="F48" s="3" t="s">
        <v>107</v>
      </c>
      <c r="G48" s="3" t="s">
        <v>11</v>
      </c>
      <c r="H48" s="6">
        <f t="shared" si="1"/>
        <v>1125.5</v>
      </c>
    </row>
    <row r="49" spans="1:8" x14ac:dyDescent="0.25">
      <c r="A49" s="3">
        <v>41</v>
      </c>
      <c r="B49" s="3" t="s">
        <v>108</v>
      </c>
      <c r="C49" s="3" t="s">
        <v>80</v>
      </c>
      <c r="D49" s="4">
        <v>38430</v>
      </c>
      <c r="E49" s="5">
        <f t="shared" ca="1" si="0"/>
        <v>8.8117477114863032</v>
      </c>
      <c r="F49" s="3" t="s">
        <v>109</v>
      </c>
      <c r="G49" s="3" t="s">
        <v>15</v>
      </c>
      <c r="H49" s="6">
        <f t="shared" si="1"/>
        <v>850</v>
      </c>
    </row>
    <row r="50" spans="1:8" x14ac:dyDescent="0.25">
      <c r="A50" s="3">
        <v>42</v>
      </c>
      <c r="B50" s="3" t="s">
        <v>110</v>
      </c>
      <c r="C50" s="3" t="s">
        <v>111</v>
      </c>
      <c r="D50" s="4">
        <v>38436</v>
      </c>
      <c r="E50" s="5">
        <f t="shared" ca="1" si="0"/>
        <v>8.7953206067635108</v>
      </c>
      <c r="F50" s="3" t="s">
        <v>112</v>
      </c>
      <c r="G50" s="3" t="s">
        <v>15</v>
      </c>
      <c r="H50" s="6">
        <f t="shared" si="1"/>
        <v>850</v>
      </c>
    </row>
    <row r="51" spans="1:8" x14ac:dyDescent="0.25">
      <c r="A51" s="3">
        <v>43</v>
      </c>
      <c r="B51" s="3" t="s">
        <v>113</v>
      </c>
      <c r="C51" s="3" t="s">
        <v>51</v>
      </c>
      <c r="D51" s="4">
        <v>38445</v>
      </c>
      <c r="E51" s="5">
        <f t="shared" ca="1" si="0"/>
        <v>8.7706799496793213</v>
      </c>
      <c r="F51" s="3" t="s">
        <v>114</v>
      </c>
      <c r="G51" s="3" t="s">
        <v>15</v>
      </c>
      <c r="H51" s="6">
        <f t="shared" si="1"/>
        <v>850</v>
      </c>
    </row>
    <row r="52" spans="1:8" x14ac:dyDescent="0.25">
      <c r="A52" s="3">
        <v>44</v>
      </c>
      <c r="B52" s="3" t="s">
        <v>115</v>
      </c>
      <c r="C52" s="3" t="s">
        <v>50</v>
      </c>
      <c r="D52" s="4">
        <v>38844</v>
      </c>
      <c r="E52" s="5">
        <f t="shared" ca="1" si="0"/>
        <v>7.6782774856136129</v>
      </c>
      <c r="F52" s="3" t="s">
        <v>56</v>
      </c>
      <c r="G52" s="3" t="s">
        <v>23</v>
      </c>
      <c r="H52" s="6">
        <f>IF(G52="Gold",1125.5,IF(G52="Theatre",850,IF(G52="Silver",750,55)))</f>
        <v>55</v>
      </c>
    </row>
    <row r="53" spans="1:8" x14ac:dyDescent="0.25">
      <c r="A53" s="3">
        <v>45</v>
      </c>
      <c r="B53" s="3" t="s">
        <v>116</v>
      </c>
      <c r="C53" s="3" t="s">
        <v>117</v>
      </c>
      <c r="D53" s="4">
        <v>38847</v>
      </c>
      <c r="E53" s="5">
        <f t="shared" ca="1" si="0"/>
        <v>7.6700639332522167</v>
      </c>
      <c r="F53" s="3" t="s">
        <v>118</v>
      </c>
      <c r="G53" s="3" t="s">
        <v>11</v>
      </c>
      <c r="H53" s="6">
        <f t="shared" si="1"/>
        <v>1125.5</v>
      </c>
    </row>
    <row r="54" spans="1:8" x14ac:dyDescent="0.25">
      <c r="A54" s="3">
        <v>46</v>
      </c>
      <c r="B54" s="3" t="s">
        <v>119</v>
      </c>
      <c r="C54" s="3" t="s">
        <v>60</v>
      </c>
      <c r="D54" s="4">
        <v>38853</v>
      </c>
      <c r="E54" s="5">
        <f t="shared" ca="1" si="0"/>
        <v>7.6536368285294243</v>
      </c>
      <c r="F54" s="3" t="s">
        <v>109</v>
      </c>
      <c r="G54" s="3" t="s">
        <v>23</v>
      </c>
      <c r="H54" s="6">
        <f t="shared" si="1"/>
        <v>55</v>
      </c>
    </row>
    <row r="55" spans="1:8" x14ac:dyDescent="0.25">
      <c r="A55" s="3">
        <v>47</v>
      </c>
      <c r="B55" s="3" t="s">
        <v>60</v>
      </c>
      <c r="C55" s="3" t="s">
        <v>120</v>
      </c>
      <c r="D55" s="4">
        <v>38862</v>
      </c>
      <c r="E55" s="5">
        <f t="shared" ca="1" si="0"/>
        <v>7.6289961714452357</v>
      </c>
      <c r="F55" s="3" t="s">
        <v>14</v>
      </c>
      <c r="G55" s="3" t="s">
        <v>11</v>
      </c>
      <c r="H55" s="6">
        <f t="shared" si="1"/>
        <v>1125.5</v>
      </c>
    </row>
    <row r="56" spans="1:8" x14ac:dyDescent="0.25">
      <c r="A56" s="3">
        <v>48</v>
      </c>
      <c r="B56" s="3" t="s">
        <v>121</v>
      </c>
      <c r="C56" s="3" t="s">
        <v>99</v>
      </c>
      <c r="D56" s="4">
        <v>38868</v>
      </c>
      <c r="E56" s="5">
        <f t="shared" ca="1" si="0"/>
        <v>7.6125690667224433</v>
      </c>
      <c r="F56" s="3" t="s">
        <v>122</v>
      </c>
      <c r="G56" s="3" t="s">
        <v>23</v>
      </c>
      <c r="H56" s="6">
        <f t="shared" si="1"/>
        <v>55</v>
      </c>
    </row>
    <row r="57" spans="1:8" x14ac:dyDescent="0.25">
      <c r="A57" s="3">
        <v>49</v>
      </c>
      <c r="B57" s="3" t="s">
        <v>123</v>
      </c>
      <c r="C57" s="3" t="s">
        <v>124</v>
      </c>
      <c r="D57" s="4">
        <v>38877</v>
      </c>
      <c r="E57" s="5">
        <f t="shared" ca="1" si="0"/>
        <v>7.5879284096382538</v>
      </c>
      <c r="F57" s="3" t="s">
        <v>29</v>
      </c>
      <c r="G57" s="3" t="s">
        <v>15</v>
      </c>
      <c r="H57" s="6">
        <f t="shared" si="1"/>
        <v>850</v>
      </c>
    </row>
    <row r="58" spans="1:8" x14ac:dyDescent="0.25">
      <c r="A58" s="3">
        <v>50</v>
      </c>
      <c r="B58" s="3" t="s">
        <v>82</v>
      </c>
      <c r="C58" s="3" t="s">
        <v>25</v>
      </c>
      <c r="D58" s="4">
        <v>39277</v>
      </c>
      <c r="E58" s="5">
        <f t="shared" ca="1" si="0"/>
        <v>6.4927880947854133</v>
      </c>
      <c r="F58" s="3" t="s">
        <v>91</v>
      </c>
      <c r="G58" s="3" t="s">
        <v>15</v>
      </c>
      <c r="H58" s="6">
        <f t="shared" si="1"/>
        <v>850</v>
      </c>
    </row>
    <row r="59" spans="1:8" x14ac:dyDescent="0.25">
      <c r="A59" s="3">
        <v>51</v>
      </c>
      <c r="B59" s="3" t="s">
        <v>125</v>
      </c>
      <c r="C59" s="3" t="s">
        <v>38</v>
      </c>
      <c r="D59" s="4">
        <v>39280</v>
      </c>
      <c r="E59" s="5">
        <f t="shared" ca="1" si="0"/>
        <v>6.4845745424240171</v>
      </c>
      <c r="F59" s="3" t="s">
        <v>95</v>
      </c>
      <c r="G59" s="3" t="s">
        <v>11</v>
      </c>
      <c r="H59" s="6">
        <f t="shared" si="1"/>
        <v>1125.5</v>
      </c>
    </row>
    <row r="60" spans="1:8" x14ac:dyDescent="0.25">
      <c r="A60" s="3">
        <v>52</v>
      </c>
      <c r="B60" s="3" t="s">
        <v>126</v>
      </c>
      <c r="C60" s="3" t="s">
        <v>127</v>
      </c>
      <c r="D60" s="4">
        <v>39286</v>
      </c>
      <c r="E60" s="5">
        <f t="shared" ca="1" si="0"/>
        <v>6.4681474377012247</v>
      </c>
      <c r="F60" s="3" t="s">
        <v>45</v>
      </c>
      <c r="G60" s="3" t="s">
        <v>15</v>
      </c>
      <c r="H60" s="6">
        <f t="shared" si="1"/>
        <v>850</v>
      </c>
    </row>
    <row r="61" spans="1:8" x14ac:dyDescent="0.25">
      <c r="A61" s="3">
        <v>53</v>
      </c>
      <c r="B61" s="3" t="s">
        <v>128</v>
      </c>
      <c r="C61" s="3" t="s">
        <v>129</v>
      </c>
      <c r="D61" s="4">
        <v>39292</v>
      </c>
      <c r="E61" s="5">
        <f t="shared" ca="1" si="0"/>
        <v>6.4517203329784323</v>
      </c>
      <c r="F61" s="3" t="s">
        <v>64</v>
      </c>
      <c r="G61" s="3" t="s">
        <v>15</v>
      </c>
      <c r="H61" s="6">
        <f t="shared" si="1"/>
        <v>850</v>
      </c>
    </row>
    <row r="62" spans="1:8" x14ac:dyDescent="0.25">
      <c r="A62" s="3">
        <v>54</v>
      </c>
      <c r="B62" s="3" t="s">
        <v>130</v>
      </c>
      <c r="C62" s="3" t="s">
        <v>131</v>
      </c>
      <c r="D62" s="4">
        <v>39301</v>
      </c>
      <c r="E62" s="5">
        <f t="shared" ca="1" si="0"/>
        <v>6.4270796758942428</v>
      </c>
      <c r="F62" s="3" t="s">
        <v>70</v>
      </c>
      <c r="G62" s="3" t="s">
        <v>11</v>
      </c>
      <c r="H62" s="6">
        <f t="shared" si="1"/>
        <v>1125.5</v>
      </c>
    </row>
    <row r="63" spans="1:8" x14ac:dyDescent="0.25">
      <c r="A63" s="3">
        <v>55</v>
      </c>
      <c r="B63" s="3" t="s">
        <v>129</v>
      </c>
      <c r="C63" s="3" t="s">
        <v>132</v>
      </c>
      <c r="D63" s="4">
        <v>39307</v>
      </c>
      <c r="E63" s="5">
        <f t="shared" ca="1" si="0"/>
        <v>6.4106525711714504</v>
      </c>
      <c r="F63" s="3" t="s">
        <v>76</v>
      </c>
      <c r="G63" s="3" t="s">
        <v>15</v>
      </c>
      <c r="H63" s="6">
        <f t="shared" si="1"/>
        <v>850</v>
      </c>
    </row>
    <row r="64" spans="1:8" x14ac:dyDescent="0.25">
      <c r="A64" s="3">
        <v>56</v>
      </c>
      <c r="B64" s="3" t="s">
        <v>133</v>
      </c>
      <c r="C64" s="3" t="s">
        <v>134</v>
      </c>
      <c r="D64" s="4">
        <v>39316</v>
      </c>
      <c r="E64" s="5">
        <f t="shared" ca="1" si="0"/>
        <v>6.3860119140872618</v>
      </c>
      <c r="F64" s="3" t="s">
        <v>135</v>
      </c>
      <c r="G64" s="3" t="s">
        <v>37</v>
      </c>
      <c r="H64" s="6">
        <f t="shared" si="1"/>
        <v>55</v>
      </c>
    </row>
    <row r="65" spans="1:8" x14ac:dyDescent="0.25">
      <c r="A65" s="3">
        <v>57</v>
      </c>
      <c r="B65" s="3" t="s">
        <v>136</v>
      </c>
      <c r="C65" s="3" t="s">
        <v>137</v>
      </c>
      <c r="D65" s="4">
        <v>39717</v>
      </c>
      <c r="E65" s="5">
        <f t="shared" ca="1" si="0"/>
        <v>5.2881337484472892</v>
      </c>
      <c r="F65" s="3" t="s">
        <v>32</v>
      </c>
      <c r="G65" s="3" t="s">
        <v>19</v>
      </c>
      <c r="H65" s="6">
        <f t="shared" si="1"/>
        <v>750</v>
      </c>
    </row>
    <row r="66" spans="1:8" x14ac:dyDescent="0.25">
      <c r="A66" s="3">
        <v>58</v>
      </c>
      <c r="B66" s="3" t="s">
        <v>138</v>
      </c>
      <c r="C66" s="3" t="s">
        <v>13</v>
      </c>
      <c r="D66" s="4">
        <v>39720</v>
      </c>
      <c r="E66" s="5">
        <f t="shared" ca="1" si="0"/>
        <v>5.279920196085893</v>
      </c>
      <c r="F66" s="3" t="s">
        <v>139</v>
      </c>
      <c r="G66" s="3" t="s">
        <v>19</v>
      </c>
      <c r="H66" s="6">
        <f t="shared" si="1"/>
        <v>750</v>
      </c>
    </row>
    <row r="67" spans="1:8" x14ac:dyDescent="0.25">
      <c r="A67" s="3">
        <v>59</v>
      </c>
      <c r="B67" s="3" t="s">
        <v>140</v>
      </c>
      <c r="C67" s="3" t="s">
        <v>94</v>
      </c>
      <c r="D67" s="4">
        <v>39726</v>
      </c>
      <c r="E67" s="5">
        <f t="shared" ca="1" si="0"/>
        <v>5.2634930913630997</v>
      </c>
      <c r="F67" s="3" t="s">
        <v>141</v>
      </c>
      <c r="G67" s="3" t="s">
        <v>23</v>
      </c>
      <c r="H67" s="6">
        <f>IF(G67="Gold",1125.5,IF(G67="Theatre",850,IF(G67="Silver",750,55)))</f>
        <v>55</v>
      </c>
    </row>
    <row r="68" spans="1:8" x14ac:dyDescent="0.25">
      <c r="A68" s="3">
        <v>60</v>
      </c>
      <c r="B68" s="3" t="s">
        <v>101</v>
      </c>
      <c r="C68" s="3" t="s">
        <v>41</v>
      </c>
      <c r="D68" s="4">
        <v>39735</v>
      </c>
      <c r="E68" s="5">
        <f t="shared" ca="1" si="0"/>
        <v>5.2388524342789111</v>
      </c>
      <c r="F68" s="3" t="s">
        <v>81</v>
      </c>
      <c r="G68" s="3" t="s">
        <v>23</v>
      </c>
      <c r="H68" s="6">
        <f t="shared" si="1"/>
        <v>55</v>
      </c>
    </row>
    <row r="69" spans="1:8" x14ac:dyDescent="0.25">
      <c r="A69" s="3">
        <v>61</v>
      </c>
      <c r="B69" s="3" t="s">
        <v>142</v>
      </c>
      <c r="C69" s="3" t="s">
        <v>143</v>
      </c>
      <c r="D69" s="4">
        <v>39741</v>
      </c>
      <c r="E69" s="5">
        <f t="shared" ca="1" si="0"/>
        <v>5.2224253295561187</v>
      </c>
      <c r="F69" s="3" t="s">
        <v>76</v>
      </c>
      <c r="G69" s="3" t="s">
        <v>15</v>
      </c>
      <c r="H69" s="6">
        <f t="shared" si="1"/>
        <v>850</v>
      </c>
    </row>
    <row r="70" spans="1:8" x14ac:dyDescent="0.25">
      <c r="A70" s="3">
        <v>62</v>
      </c>
      <c r="B70" s="3" t="s">
        <v>144</v>
      </c>
      <c r="C70" s="3" t="s">
        <v>138</v>
      </c>
      <c r="D70" s="4">
        <v>39750</v>
      </c>
      <c r="E70" s="5">
        <f t="shared" ca="1" si="0"/>
        <v>5.1977846724719292</v>
      </c>
      <c r="F70" s="3" t="s">
        <v>91</v>
      </c>
      <c r="G70" s="3" t="s">
        <v>19</v>
      </c>
      <c r="H70" s="6">
        <f t="shared" si="1"/>
        <v>750</v>
      </c>
    </row>
    <row r="71" spans="1:8" x14ac:dyDescent="0.25">
      <c r="A71" s="3">
        <v>63</v>
      </c>
      <c r="B71" s="3" t="s">
        <v>145</v>
      </c>
      <c r="C71" s="3" t="s">
        <v>146</v>
      </c>
      <c r="D71" s="4">
        <v>39790</v>
      </c>
      <c r="E71" s="5">
        <f t="shared" ca="1" si="0"/>
        <v>5.0882706409866456</v>
      </c>
      <c r="F71" s="3" t="s">
        <v>45</v>
      </c>
      <c r="G71" s="3" t="s">
        <v>23</v>
      </c>
      <c r="H71" s="6">
        <f t="shared" si="1"/>
        <v>55</v>
      </c>
    </row>
    <row r="72" spans="1:8" x14ac:dyDescent="0.25">
      <c r="A72" s="3">
        <v>64</v>
      </c>
      <c r="B72" s="3" t="s">
        <v>12</v>
      </c>
      <c r="C72" s="3" t="s">
        <v>147</v>
      </c>
      <c r="D72" s="4">
        <v>39856</v>
      </c>
      <c r="E72" s="5">
        <f t="shared" ca="1" si="0"/>
        <v>4.9075724890359265</v>
      </c>
      <c r="F72" s="3" t="s">
        <v>148</v>
      </c>
      <c r="G72" s="3" t="s">
        <v>11</v>
      </c>
      <c r="H72" s="6">
        <f t="shared" si="1"/>
        <v>1125.5</v>
      </c>
    </row>
    <row r="76" spans="1:8" x14ac:dyDescent="0.25">
      <c r="D76" s="5"/>
      <c r="E76" s="6"/>
    </row>
    <row r="77" spans="1:8" x14ac:dyDescent="0.25">
      <c r="D77" s="5"/>
      <c r="E77" s="6"/>
    </row>
    <row r="78" spans="1:8" x14ac:dyDescent="0.25">
      <c r="D78" s="5"/>
      <c r="E78" s="6"/>
    </row>
    <row r="79" spans="1:8" x14ac:dyDescent="0.25">
      <c r="D79" s="5"/>
      <c r="E79" s="6"/>
    </row>
    <row r="80" spans="1:8" x14ac:dyDescent="0.25">
      <c r="D80" s="5"/>
      <c r="E80" s="6"/>
    </row>
    <row r="81" spans="4:5" x14ac:dyDescent="0.25">
      <c r="D81" s="5"/>
      <c r="E81" s="6"/>
    </row>
    <row r="82" spans="4:5" x14ac:dyDescent="0.25">
      <c r="D82" s="5"/>
      <c r="E82" s="6"/>
    </row>
    <row r="83" spans="4:5" x14ac:dyDescent="0.25">
      <c r="D83" s="5"/>
      <c r="E83" s="6"/>
    </row>
    <row r="84" spans="4:5" x14ac:dyDescent="0.25">
      <c r="D84" s="5"/>
      <c r="E84" s="6"/>
    </row>
    <row r="85" spans="4:5" x14ac:dyDescent="0.25">
      <c r="D85" s="5"/>
      <c r="E85" s="6"/>
    </row>
    <row r="86" spans="4:5" x14ac:dyDescent="0.25">
      <c r="D86" s="5"/>
      <c r="E86" s="6"/>
    </row>
    <row r="87" spans="4:5" x14ac:dyDescent="0.25">
      <c r="D87" s="5"/>
      <c r="E87" s="6"/>
    </row>
    <row r="88" spans="4:5" x14ac:dyDescent="0.25">
      <c r="D88" s="5"/>
      <c r="E88" s="6"/>
    </row>
    <row r="89" spans="4:5" x14ac:dyDescent="0.25">
      <c r="D89" s="5"/>
      <c r="E89" s="6"/>
    </row>
    <row r="90" spans="4:5" x14ac:dyDescent="0.25">
      <c r="D90" s="5"/>
      <c r="E90" s="6"/>
    </row>
    <row r="91" spans="4:5" x14ac:dyDescent="0.25">
      <c r="D91" s="5"/>
      <c r="E91" s="6"/>
    </row>
    <row r="92" spans="4:5" x14ac:dyDescent="0.25">
      <c r="D92" s="5"/>
      <c r="E92" s="6"/>
    </row>
    <row r="93" spans="4:5" x14ac:dyDescent="0.25">
      <c r="D93" s="5"/>
      <c r="E93" s="6"/>
    </row>
    <row r="94" spans="4:5" x14ac:dyDescent="0.25">
      <c r="D94" s="5"/>
      <c r="E94" s="6"/>
    </row>
    <row r="95" spans="4:5" x14ac:dyDescent="0.25">
      <c r="D95" s="5"/>
      <c r="E95" s="6"/>
    </row>
    <row r="96" spans="4:5" x14ac:dyDescent="0.25">
      <c r="D96" s="5"/>
      <c r="E96" s="6"/>
    </row>
    <row r="97" spans="4:5" x14ac:dyDescent="0.25">
      <c r="D97" s="5"/>
      <c r="E97" s="6"/>
    </row>
    <row r="98" spans="4:5" x14ac:dyDescent="0.25">
      <c r="D98" s="5"/>
      <c r="E98" s="6"/>
    </row>
    <row r="99" spans="4:5" x14ac:dyDescent="0.25">
      <c r="D99" s="5"/>
      <c r="E99" s="6"/>
    </row>
    <row r="100" spans="4:5" x14ac:dyDescent="0.25">
      <c r="D100" s="5"/>
      <c r="E100" s="6"/>
    </row>
    <row r="101" spans="4:5" x14ac:dyDescent="0.25">
      <c r="D101" s="5"/>
      <c r="E101" s="6"/>
    </row>
    <row r="102" spans="4:5" x14ac:dyDescent="0.25">
      <c r="D102" s="5"/>
      <c r="E102" s="6"/>
    </row>
    <row r="103" spans="4:5" x14ac:dyDescent="0.25">
      <c r="D103" s="5"/>
      <c r="E103" s="6"/>
    </row>
    <row r="104" spans="4:5" x14ac:dyDescent="0.25">
      <c r="D104" s="5"/>
      <c r="E104" s="6"/>
    </row>
    <row r="105" spans="4:5" x14ac:dyDescent="0.25">
      <c r="D105" s="5"/>
      <c r="E105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Database Functions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2014-01-09T00:39:49Z</dcterms:created>
  <dcterms:modified xsi:type="dcterms:W3CDTF">2014-01-09T00:49:13Z</dcterms:modified>
</cp:coreProperties>
</file>