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120" yWindow="150" windowWidth="19095" windowHeight="8415"/>
  </bookViews>
  <sheets>
    <sheet name="Expenditure" sheetId="1" r:id="rId1"/>
  </sheets>
  <calcPr calcId="152511"/>
</workbook>
</file>

<file path=xl/calcChain.xml><?xml version="1.0" encoding="utf-8"?>
<calcChain xmlns="http://schemas.openxmlformats.org/spreadsheetml/2006/main">
  <c r="K15" i="1" l="1"/>
  <c r="K16" i="1"/>
  <c r="K17" i="1"/>
  <c r="L17" i="1" s="1"/>
  <c r="K18" i="1"/>
  <c r="K14" i="1"/>
  <c r="F15" i="1"/>
  <c r="L15" i="1" s="1"/>
  <c r="F16" i="1"/>
  <c r="L16" i="1" s="1"/>
  <c r="F17" i="1"/>
  <c r="F18" i="1"/>
  <c r="F14" i="1"/>
  <c r="K9" i="1"/>
  <c r="K10" i="1"/>
  <c r="K8" i="1"/>
  <c r="F9" i="1"/>
  <c r="L9" i="1" s="1"/>
  <c r="F10" i="1"/>
  <c r="L10" i="1" s="1"/>
  <c r="F8" i="1"/>
  <c r="L8" i="1" s="1"/>
  <c r="L14" i="1"/>
  <c r="C20" i="1"/>
  <c r="D20" i="1"/>
  <c r="E20" i="1"/>
  <c r="G20" i="1"/>
  <c r="K20" i="1" s="1"/>
  <c r="H20" i="1"/>
  <c r="I20" i="1"/>
  <c r="J20" i="1"/>
  <c r="B20" i="1"/>
  <c r="C11" i="1"/>
  <c r="C22" i="1" s="1"/>
  <c r="D11" i="1"/>
  <c r="D22" i="1" s="1"/>
  <c r="E11" i="1"/>
  <c r="G11" i="1"/>
  <c r="H11" i="1"/>
  <c r="H22" i="1" s="1"/>
  <c r="I11" i="1"/>
  <c r="I22" i="1" s="1"/>
  <c r="J11" i="1"/>
  <c r="B11" i="1"/>
  <c r="J22" i="1" l="1"/>
  <c r="E22" i="1"/>
  <c r="F20" i="1"/>
  <c r="L20" i="1" s="1"/>
  <c r="B22" i="1"/>
  <c r="K11" i="1"/>
  <c r="K22" i="1" s="1"/>
  <c r="L18" i="1"/>
  <c r="G22" i="1"/>
  <c r="F11" i="1"/>
  <c r="L11" i="1"/>
  <c r="F22" i="1" l="1"/>
  <c r="L22" i="1" s="1"/>
</calcChain>
</file>

<file path=xl/sharedStrings.xml><?xml version="1.0" encoding="utf-8"?>
<sst xmlns="http://schemas.openxmlformats.org/spreadsheetml/2006/main" count="37" uniqueCount="21">
  <si>
    <t>Alpheius Global Enterprises</t>
  </si>
  <si>
    <t>Expenditure Budget 2007/2008</t>
  </si>
  <si>
    <t>Expense Type</t>
  </si>
  <si>
    <t>Qtr 1</t>
  </si>
  <si>
    <t>Qtr 2</t>
  </si>
  <si>
    <t>Qtr 3</t>
  </si>
  <si>
    <t>Qtr 4</t>
  </si>
  <si>
    <t>Total</t>
  </si>
  <si>
    <t>Wages</t>
  </si>
  <si>
    <t>Superannuation</t>
  </si>
  <si>
    <t>Freight</t>
  </si>
  <si>
    <t>Direct Costs</t>
  </si>
  <si>
    <t>Telephones</t>
  </si>
  <si>
    <t>Postage</t>
  </si>
  <si>
    <t>Stationary</t>
  </si>
  <si>
    <t>Motor Vehicles</t>
  </si>
  <si>
    <t>Entertainment</t>
  </si>
  <si>
    <t>Overheads</t>
  </si>
  <si>
    <t>Yearly Average</t>
  </si>
  <si>
    <t>Year 1</t>
  </si>
  <si>
    <t>Year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</si>
</sst>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8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1" fillId="0" borderId="0" xfId="0" applyFont="1"/>
    <xf numFmtId="0" fontId="0" fillId="2" borderId="0" xfId="0" applyFill="1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3" fillId="0" borderId="0" xfId="0" applyFont="1"/>
    <xf numFmtId="164" fontId="0" fillId="0" borderId="0" xfId="0" applyNumberFormat="1"/>
    <xf numFmtId="164" fontId="1" fillId="0" borderId="0" xfId="0" applyNumberFormat="1" applyFont="1"/>
    <xf numFmtId="164" fontId="0" fillId="0" borderId="1" xfId="0" applyNumberFormat="1" applyBorder="1"/>
    <xf numFmtId="164" fontId="1" fillId="0" borderId="1" xfId="0" applyNumberFormat="1" applyFont="1" applyBorder="1"/>
    <xf numFmtId="164" fontId="1" fillId="0" borderId="2" xfId="0" applyNumberFormat="1" applyFont="1" applyBorder="1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workbookViewId="0">
      <selection activeCell="A3" sqref="A3"/>
    </sheetView>
  </sheetViews>
  <sheetFormatPr defaultRowHeight="15" x14ac:dyDescent="0.25"/>
  <cols>
    <col min="1" max="1" width="18.28515625" customWidth="1"/>
    <col min="12" max="12" width="14.42578125" customWidth="1"/>
  </cols>
  <sheetData>
    <row r="1" spans="1:12" ht="18.75" x14ac:dyDescent="0.3">
      <c r="A1" s="1" t="s">
        <v>0</v>
      </c>
    </row>
    <row r="2" spans="1:12" ht="18.75" x14ac:dyDescent="0.3">
      <c r="A2" s="1" t="s">
        <v>1</v>
      </c>
    </row>
    <row r="5" spans="1:12" ht="24.95" customHeight="1" x14ac:dyDescent="0.25">
      <c r="A5" s="5" t="s">
        <v>2</v>
      </c>
      <c r="B5" s="12" t="s">
        <v>19</v>
      </c>
      <c r="C5" s="12"/>
      <c r="D5" s="12"/>
      <c r="E5" s="12"/>
      <c r="F5" s="12"/>
      <c r="G5" s="12" t="s">
        <v>20</v>
      </c>
      <c r="H5" s="12"/>
      <c r="I5" s="12"/>
      <c r="J5" s="12"/>
      <c r="K5" s="12"/>
      <c r="L5" s="2" t="s">
        <v>18</v>
      </c>
    </row>
    <row r="6" spans="1:12" ht="15.75" customHeight="1" x14ac:dyDescent="0.25">
      <c r="A6" s="5"/>
      <c r="B6" s="4" t="s">
        <v>3</v>
      </c>
      <c r="C6" s="4" t="s">
        <v>4</v>
      </c>
      <c r="D6" s="4" t="s">
        <v>5</v>
      </c>
      <c r="E6" s="4" t="s">
        <v>6</v>
      </c>
      <c r="F6" s="4" t="s">
        <v>7</v>
      </c>
      <c r="G6" s="4" t="s">
        <v>3</v>
      </c>
      <c r="H6" s="4" t="s">
        <v>4</v>
      </c>
      <c r="I6" s="4" t="s">
        <v>5</v>
      </c>
      <c r="J6" s="4" t="s">
        <v>6</v>
      </c>
      <c r="K6" s="4" t="s">
        <v>7</v>
      </c>
    </row>
    <row r="8" spans="1:12" x14ac:dyDescent="0.25">
      <c r="A8" s="6" t="s">
        <v>8</v>
      </c>
      <c r="B8" s="7">
        <v>3000</v>
      </c>
      <c r="C8" s="7">
        <v>3012</v>
      </c>
      <c r="D8" s="7">
        <v>2000</v>
      </c>
      <c r="E8" s="7">
        <v>2445</v>
      </c>
      <c r="F8" s="8">
        <f>SUM(B8:E8)</f>
        <v>10457</v>
      </c>
      <c r="G8" s="7">
        <v>2488</v>
      </c>
      <c r="H8" s="7">
        <v>2442</v>
      </c>
      <c r="I8" s="7">
        <v>2666</v>
      </c>
      <c r="J8" s="7">
        <v>3333</v>
      </c>
      <c r="K8" s="8">
        <f>SUM(G8:J8)</f>
        <v>10929</v>
      </c>
      <c r="L8" s="8">
        <f>AVERAGE(F8,K8)</f>
        <v>10693</v>
      </c>
    </row>
    <row r="9" spans="1:12" x14ac:dyDescent="0.25">
      <c r="A9" s="6" t="s">
        <v>9</v>
      </c>
      <c r="B9" s="7">
        <v>352</v>
      </c>
      <c r="C9" s="7">
        <v>378</v>
      </c>
      <c r="D9" s="7">
        <v>293</v>
      </c>
      <c r="E9" s="7">
        <v>152</v>
      </c>
      <c r="F9" s="8">
        <f t="shared" ref="F9:F10" si="0">SUM(B9:E9)</f>
        <v>1175</v>
      </c>
      <c r="G9" s="7">
        <v>173</v>
      </c>
      <c r="H9" s="7">
        <v>168</v>
      </c>
      <c r="I9" s="7">
        <v>185</v>
      </c>
      <c r="J9" s="7">
        <v>351</v>
      </c>
      <c r="K9" s="8">
        <f t="shared" ref="K9:K11" si="1">SUM(G9:J9)</f>
        <v>877</v>
      </c>
      <c r="L9" s="8">
        <f t="shared" ref="L9:L11" si="2">AVERAGE(F9,K9)</f>
        <v>1026</v>
      </c>
    </row>
    <row r="10" spans="1:12" x14ac:dyDescent="0.25">
      <c r="A10" s="6" t="s">
        <v>10</v>
      </c>
      <c r="B10" s="7">
        <v>258</v>
      </c>
      <c r="C10" s="7">
        <v>466</v>
      </c>
      <c r="D10" s="7">
        <v>266</v>
      </c>
      <c r="E10" s="7">
        <v>144</v>
      </c>
      <c r="F10" s="8">
        <f t="shared" si="0"/>
        <v>1134</v>
      </c>
      <c r="G10" s="7">
        <v>58</v>
      </c>
      <c r="H10" s="7">
        <v>3555</v>
      </c>
      <c r="I10" s="7">
        <v>433</v>
      </c>
      <c r="J10" s="7">
        <v>1333</v>
      </c>
      <c r="K10" s="8">
        <f t="shared" si="1"/>
        <v>5379</v>
      </c>
      <c r="L10" s="8">
        <f t="shared" si="2"/>
        <v>3256.5</v>
      </c>
    </row>
    <row r="11" spans="1:12" ht="15.75" thickBot="1" x14ac:dyDescent="0.3">
      <c r="A11" s="2" t="s">
        <v>11</v>
      </c>
      <c r="B11" s="9">
        <f>SUM(B8:B10)</f>
        <v>3610</v>
      </c>
      <c r="C11" s="9">
        <f t="shared" ref="C11:J11" si="3">SUM(C8:C10)</f>
        <v>3856</v>
      </c>
      <c r="D11" s="9">
        <f t="shared" si="3"/>
        <v>2559</v>
      </c>
      <c r="E11" s="9">
        <f t="shared" si="3"/>
        <v>2741</v>
      </c>
      <c r="F11" s="10">
        <f>SUM(F8:F10)</f>
        <v>12766</v>
      </c>
      <c r="G11" s="9">
        <f t="shared" si="3"/>
        <v>2719</v>
      </c>
      <c r="H11" s="9">
        <f t="shared" si="3"/>
        <v>6165</v>
      </c>
      <c r="I11" s="9">
        <f t="shared" si="3"/>
        <v>3284</v>
      </c>
      <c r="J11" s="9">
        <f t="shared" si="3"/>
        <v>5017</v>
      </c>
      <c r="K11" s="10">
        <f t="shared" si="1"/>
        <v>17185</v>
      </c>
      <c r="L11" s="8">
        <f t="shared" si="2"/>
        <v>14975.5</v>
      </c>
    </row>
    <row r="13" spans="1:12" ht="15.75" customHeight="1" x14ac:dyDescent="0.25">
      <c r="A13" s="3"/>
      <c r="B13" s="4" t="s">
        <v>3</v>
      </c>
      <c r="C13" s="4" t="s">
        <v>4</v>
      </c>
      <c r="D13" s="4" t="s">
        <v>5</v>
      </c>
      <c r="E13" s="4" t="s">
        <v>6</v>
      </c>
      <c r="F13" s="4" t="s">
        <v>7</v>
      </c>
      <c r="G13" s="4" t="s">
        <v>3</v>
      </c>
      <c r="H13" s="4" t="s">
        <v>4</v>
      </c>
      <c r="I13" s="4" t="s">
        <v>5</v>
      </c>
      <c r="J13" s="4" t="s">
        <v>6</v>
      </c>
      <c r="K13" s="4" t="s">
        <v>7</v>
      </c>
    </row>
    <row r="14" spans="1:12" x14ac:dyDescent="0.25">
      <c r="A14" s="6" t="s">
        <v>12</v>
      </c>
      <c r="B14" s="7">
        <v>567</v>
      </c>
      <c r="C14" s="7">
        <v>655</v>
      </c>
      <c r="D14" s="7">
        <v>554</v>
      </c>
      <c r="E14" s="7">
        <v>433</v>
      </c>
      <c r="F14" s="8">
        <f>SUM(B14:E14)</f>
        <v>2209</v>
      </c>
      <c r="G14" s="7">
        <v>334</v>
      </c>
      <c r="H14" s="7">
        <v>344</v>
      </c>
      <c r="I14" s="7">
        <v>345</v>
      </c>
      <c r="J14" s="7">
        <v>766</v>
      </c>
      <c r="K14" s="8">
        <f>SUM(G14:J14)</f>
        <v>1789</v>
      </c>
      <c r="L14" s="8">
        <f>AVERAGE(F14,K14)</f>
        <v>1999</v>
      </c>
    </row>
    <row r="15" spans="1:12" x14ac:dyDescent="0.25">
      <c r="A15" s="6" t="s">
        <v>13</v>
      </c>
      <c r="B15" s="7">
        <v>234</v>
      </c>
      <c r="C15" s="7">
        <v>333</v>
      </c>
      <c r="D15" s="7">
        <v>223</v>
      </c>
      <c r="E15" s="7">
        <v>322</v>
      </c>
      <c r="F15" s="8">
        <f t="shared" ref="F15:F18" si="4">SUM(B15:E15)</f>
        <v>1112</v>
      </c>
      <c r="G15" s="7">
        <v>344</v>
      </c>
      <c r="H15" s="7">
        <v>433</v>
      </c>
      <c r="I15" s="7">
        <v>233</v>
      </c>
      <c r="J15" s="7">
        <v>910</v>
      </c>
      <c r="K15" s="8">
        <f t="shared" ref="K15:K18" si="5">SUM(G15:J15)</f>
        <v>1920</v>
      </c>
      <c r="L15" s="8">
        <f t="shared" ref="L15:L18" si="6">AVERAGE(F15,K15)</f>
        <v>1516</v>
      </c>
    </row>
    <row r="16" spans="1:12" x14ac:dyDescent="0.25">
      <c r="A16" s="6" t="s">
        <v>14</v>
      </c>
      <c r="B16" s="7">
        <v>67</v>
      </c>
      <c r="C16" s="7">
        <v>89</v>
      </c>
      <c r="D16" s="7">
        <v>45</v>
      </c>
      <c r="E16" s="7">
        <v>67</v>
      </c>
      <c r="F16" s="8">
        <f t="shared" si="4"/>
        <v>268</v>
      </c>
      <c r="G16" s="7">
        <v>56</v>
      </c>
      <c r="H16" s="7">
        <v>45</v>
      </c>
      <c r="I16" s="7">
        <v>55</v>
      </c>
      <c r="J16" s="7">
        <v>43</v>
      </c>
      <c r="K16" s="8">
        <f t="shared" si="5"/>
        <v>199</v>
      </c>
      <c r="L16" s="8">
        <f t="shared" si="6"/>
        <v>233.5</v>
      </c>
    </row>
    <row r="17" spans="1:12" x14ac:dyDescent="0.25">
      <c r="A17" s="6" t="s">
        <v>15</v>
      </c>
      <c r="B17" s="7">
        <v>987</v>
      </c>
      <c r="C17" s="7">
        <v>776</v>
      </c>
      <c r="D17" s="7">
        <v>8777</v>
      </c>
      <c r="E17" s="7">
        <v>766</v>
      </c>
      <c r="F17" s="8">
        <f t="shared" si="4"/>
        <v>11306</v>
      </c>
      <c r="G17" s="7">
        <v>667</v>
      </c>
      <c r="H17" s="7">
        <v>665</v>
      </c>
      <c r="I17" s="7">
        <v>544</v>
      </c>
      <c r="J17" s="7">
        <v>677</v>
      </c>
      <c r="K17" s="8">
        <f t="shared" si="5"/>
        <v>2553</v>
      </c>
      <c r="L17" s="8">
        <f t="shared" si="6"/>
        <v>6929.5</v>
      </c>
    </row>
    <row r="18" spans="1:12" x14ac:dyDescent="0.25">
      <c r="A18" s="6" t="s">
        <v>16</v>
      </c>
      <c r="B18" s="7">
        <v>455</v>
      </c>
      <c r="C18" s="7">
        <v>655</v>
      </c>
      <c r="D18" s="7">
        <v>666</v>
      </c>
      <c r="E18" s="7">
        <v>555</v>
      </c>
      <c r="F18" s="8">
        <f t="shared" si="4"/>
        <v>2331</v>
      </c>
      <c r="G18" s="7">
        <v>556</v>
      </c>
      <c r="H18" s="7">
        <v>556</v>
      </c>
      <c r="I18" s="7">
        <v>566</v>
      </c>
      <c r="J18" s="7">
        <v>555</v>
      </c>
      <c r="K18" s="8">
        <f t="shared" si="5"/>
        <v>2233</v>
      </c>
      <c r="L18" s="8">
        <f t="shared" si="6"/>
        <v>2282</v>
      </c>
    </row>
    <row r="20" spans="1:12" x14ac:dyDescent="0.25">
      <c r="A20" s="2" t="s">
        <v>17</v>
      </c>
      <c r="B20" s="7">
        <f>SUM(B14:B18)</f>
        <v>2310</v>
      </c>
      <c r="C20" s="7">
        <f t="shared" ref="C20:J20" si="7">SUM(C14:C18)</f>
        <v>2508</v>
      </c>
      <c r="D20" s="7">
        <f t="shared" si="7"/>
        <v>10265</v>
      </c>
      <c r="E20" s="7">
        <f t="shared" si="7"/>
        <v>2143</v>
      </c>
      <c r="F20" s="8">
        <f>SUM(F14:F18)</f>
        <v>17226</v>
      </c>
      <c r="G20" s="7">
        <f t="shared" si="7"/>
        <v>1957</v>
      </c>
      <c r="H20" s="7">
        <f t="shared" si="7"/>
        <v>2043</v>
      </c>
      <c r="I20" s="7">
        <f t="shared" si="7"/>
        <v>1743</v>
      </c>
      <c r="J20" s="7">
        <f t="shared" si="7"/>
        <v>2951</v>
      </c>
      <c r="K20" s="8">
        <f>SUM(G20:J20)</f>
        <v>8694</v>
      </c>
      <c r="L20" s="8">
        <f>AVERAGE(F20,K20)</f>
        <v>12960</v>
      </c>
    </row>
    <row r="22" spans="1:12" ht="15.75" thickBot="1" x14ac:dyDescent="0.3">
      <c r="A22" s="2" t="s">
        <v>7</v>
      </c>
      <c r="B22" s="11">
        <f>B11+B20</f>
        <v>5920</v>
      </c>
      <c r="C22" s="11">
        <f t="shared" ref="C22:K22" si="8">C11+C20</f>
        <v>6364</v>
      </c>
      <c r="D22" s="11">
        <f t="shared" si="8"/>
        <v>12824</v>
      </c>
      <c r="E22" s="11">
        <f t="shared" si="8"/>
        <v>4884</v>
      </c>
      <c r="F22" s="11">
        <f t="shared" si="8"/>
        <v>29992</v>
      </c>
      <c r="G22" s="11">
        <f t="shared" si="8"/>
        <v>4676</v>
      </c>
      <c r="H22" s="11">
        <f t="shared" si="8"/>
        <v>8208</v>
      </c>
      <c r="I22" s="11">
        <f t="shared" si="8"/>
        <v>5027</v>
      </c>
      <c r="J22" s="11">
        <f t="shared" si="8"/>
        <v>7968</v>
      </c>
      <c r="K22" s="11">
        <f t="shared" si="8"/>
        <v>25879</v>
      </c>
      <c r="L22" s="8">
        <f>AVERAGE(F22,K22)</f>
        <v>27935.5</v>
      </c>
    </row>
    <row r="23" spans="1:12" ht="15.75" thickTop="1" x14ac:dyDescent="0.25"/>
  </sheetData>
  <mergeCells count="2">
    <mergeCell ref="B5:F5"/>
    <mergeCell ref="G5:K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Expenditure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David Nowak</cp:lastModifiedBy>
  <dcterms:created xsi:type="dcterms:W3CDTF">2008-04-11T01:25:27Z</dcterms:created>
  <dcterms:modified xsi:type="dcterms:W3CDTF">2014-02-14T05:00:26Z</dcterms:modified>
</cp:coreProperties>
</file>