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20" windowWidth="17955" windowHeight="11280"/>
  </bookViews>
  <sheets>
    <sheet name="Excel TNA Introduction" sheetId="6" r:id="rId1"/>
  </sheets>
  <externalReferences>
    <externalReference r:id="rId2"/>
    <externalReference r:id="rId3"/>
  </externalReferences>
  <definedNames>
    <definedName name="AdvComment">[1]Data!$A$11</definedName>
    <definedName name="ATI_MIrage_Intro">[1]Data!$A$1</definedName>
    <definedName name="Basic_Knowledge" localSheetId="0">'Excel TNA Introduction'!$B$68</definedName>
    <definedName name="Basic_Knowledge">#REF!</definedName>
    <definedName name="click_to_select_value" localSheetId="0">'Excel TNA Introduction'!$B$71</definedName>
    <definedName name="click_to_select_value">#REF!</definedName>
    <definedName name="CriteriaToPass" localSheetId="0">'Excel TNA Introduction'!$B$72</definedName>
    <definedName name="CriteriaToPass">#REF!</definedName>
    <definedName name="CutOffCriteria">'[1]  Excel TNA'!$R$16</definedName>
    <definedName name="ExcelScore">'[1]  Excel TNA'!$Q$12</definedName>
    <definedName name="ExcelTopics">[1]Data!$A$24:$B$98</definedName>
    <definedName name="Expert" localSheetId="0">'Excel TNA Introduction'!$B$70</definedName>
    <definedName name="Expert">#REF!</definedName>
    <definedName name="Good_Knowledge" localSheetId="0">'Excel TNA Introduction'!$B$69</definedName>
    <definedName name="Good_Knowledge">#REF!</definedName>
    <definedName name="IntermediateComment">[1]Data!$A$10</definedName>
    <definedName name="IntroComment">[1]Data!$A$9</definedName>
    <definedName name="No_Knowledge" localSheetId="0">'Excel TNA Introduction'!$B$67</definedName>
    <definedName name="No_Knowledge">#REF!</definedName>
    <definedName name="RATING">'[1]  Excel TNA'!$T$17:$W$20</definedName>
    <definedName name="Responses" localSheetId="0">'Excel TNA Introduction'!$E$17:$E$18,'Excel TNA Introduction'!$E$20:$E$24,'Excel TNA Introduction'!$E$26:$E$27,'Excel TNA Introduction'!$E$29:$E$31,'Excel TNA Introduction'!$E$33:$E$34,'Excel TNA Introduction'!$E$36:$E$37,'Excel TNA Introduction'!$E$39:$E$39,'Excel TNA Introduction'!$E$40:$E$43,'Excel TNA Introduction'!$E$45:$E$48,'Excel TNA Introduction'!$E$50:$E$52,'Excel TNA Introduction'!$E$54:$E$56,'Excel TNA Introduction'!$E$58:$E$62</definedName>
    <definedName name="Responses">#REF!,#REF!,#REF!,#REF!,#REF!,#REF!,#REF!,#REF!,#REF!,#REF!,#REF!,#REF!</definedName>
    <definedName name="s" localSheetId="0">'Excel TNA Introduction'!$B$67:$B$71</definedName>
    <definedName name="s">#REF!</definedName>
    <definedName name="title">'[2]FrontPage Advanced '!$H$2:$H$29</definedName>
    <definedName name="VBAComment">[1]Data!$A$12</definedName>
  </definedNames>
  <calcPr calcId="145621"/>
</workbook>
</file>

<file path=xl/calcChain.xml><?xml version="1.0" encoding="utf-8"?>
<calcChain xmlns="http://schemas.openxmlformats.org/spreadsheetml/2006/main">
  <c r="E37" i="6" l="1"/>
  <c r="E34" i="6"/>
  <c r="E30" i="6"/>
  <c r="E31" i="6"/>
  <c r="E27" i="6"/>
  <c r="E26" i="6"/>
  <c r="E29" i="6"/>
  <c r="E33" i="6"/>
  <c r="E36" i="6"/>
  <c r="E54" i="6" l="1"/>
  <c r="E61" i="6"/>
  <c r="E60" i="6"/>
  <c r="E59" i="6"/>
  <c r="E58" i="6"/>
  <c r="A57" i="6"/>
  <c r="E56" i="6"/>
  <c r="E55" i="6"/>
  <c r="A53" i="6"/>
  <c r="E52" i="6"/>
  <c r="E51" i="6"/>
  <c r="E50" i="6"/>
  <c r="A49" i="6"/>
  <c r="E48" i="6"/>
  <c r="E47" i="6"/>
  <c r="E46" i="6"/>
  <c r="E45" i="6"/>
  <c r="A44" i="6"/>
  <c r="E43" i="6"/>
  <c r="E42" i="6"/>
  <c r="E41" i="6"/>
  <c r="E40" i="6"/>
  <c r="E39" i="6"/>
  <c r="A38" i="6"/>
  <c r="A35" i="6"/>
  <c r="A32" i="6"/>
  <c r="A28" i="6"/>
  <c r="A25" i="6"/>
  <c r="E24" i="6"/>
  <c r="E23" i="6"/>
  <c r="E22" i="6"/>
  <c r="E21" i="6"/>
  <c r="E20" i="6"/>
  <c r="A19" i="6"/>
  <c r="E18" i="6"/>
  <c r="E17" i="6"/>
  <c r="B17" i="6"/>
  <c r="B18" i="6" s="1"/>
  <c r="B20" i="6" s="1"/>
  <c r="B21" i="6" s="1"/>
  <c r="B22" i="6" s="1"/>
  <c r="B23" i="6" s="1"/>
  <c r="B24" i="6" s="1"/>
  <c r="B26" i="6" s="1"/>
  <c r="B27" i="6" s="1"/>
  <c r="B29" i="6" s="1"/>
  <c r="B30" i="6" s="1"/>
  <c r="B31" i="6" s="1"/>
  <c r="B33" i="6" s="1"/>
  <c r="B34" i="6" s="1"/>
  <c r="B36" i="6" s="1"/>
  <c r="B37" i="6" s="1"/>
  <c r="B39" i="6" s="1"/>
  <c r="B40" i="6" s="1"/>
  <c r="B41" i="6" s="1"/>
  <c r="B42" i="6" s="1"/>
  <c r="B43" i="6" s="1"/>
  <c r="B45" i="6" s="1"/>
  <c r="B46" i="6" s="1"/>
  <c r="B47" i="6" s="1"/>
  <c r="B48" i="6" s="1"/>
  <c r="B50" i="6" s="1"/>
  <c r="B51" i="6" s="1"/>
  <c r="B52" i="6" s="1"/>
  <c r="B54" i="6" s="1"/>
  <c r="B55" i="6" s="1"/>
  <c r="B56" i="6" s="1"/>
  <c r="B58" i="6" s="1"/>
  <c r="B59" i="6" s="1"/>
  <c r="B60" i="6" s="1"/>
  <c r="B61" i="6" s="1"/>
  <c r="A16" i="6"/>
  <c r="C67" i="6" l="1"/>
  <c r="D67" i="6" s="1"/>
  <c r="C68" i="6"/>
  <c r="D68" i="6" s="1"/>
  <c r="C69" i="6"/>
  <c r="D69" i="6" s="1"/>
  <c r="C70" i="6"/>
  <c r="D70" i="6" s="1"/>
  <c r="C71" i="6"/>
  <c r="D71" i="6" l="1"/>
  <c r="B73" i="6"/>
</calcChain>
</file>

<file path=xl/sharedStrings.xml><?xml version="1.0" encoding="utf-8"?>
<sst xmlns="http://schemas.openxmlformats.org/spreadsheetml/2006/main" count="69" uniqueCount="69">
  <si>
    <t>ATI-Mirage Training Solutions</t>
  </si>
  <si>
    <t>EXCEL - Introduction - Training Needs Analysis (TNA)</t>
  </si>
  <si>
    <t>Name:</t>
  </si>
  <si>
    <t>Organisation Name:</t>
  </si>
  <si>
    <t>Department:</t>
  </si>
  <si>
    <t>Telephone:</t>
  </si>
  <si>
    <t>Mobile :</t>
  </si>
  <si>
    <t>Email:</t>
  </si>
  <si>
    <t>Question</t>
  </si>
  <si>
    <t>Response</t>
  </si>
  <si>
    <t>Responses</t>
  </si>
  <si>
    <t>Score</t>
  </si>
  <si>
    <t>Percentage</t>
  </si>
  <si>
    <t>No Knowledge</t>
  </si>
  <si>
    <t>Basic Knowledge</t>
  </si>
  <si>
    <t>Good Knowledge</t>
  </si>
  <si>
    <t>Expert</t>
  </si>
  <si>
    <t>What is Excel?</t>
  </si>
  <si>
    <t>Creating a Workbook</t>
  </si>
  <si>
    <t xml:space="preserve">Create a new workbook </t>
  </si>
  <si>
    <t xml:space="preserve">Move around the worksheet using the mouse and keyboard </t>
  </si>
  <si>
    <t xml:space="preserve">Select cells using the mouse and the keyboard </t>
  </si>
  <si>
    <t>Use Undo and Redo</t>
  </si>
  <si>
    <t>Entering and Editing Data</t>
  </si>
  <si>
    <t xml:space="preserve">Enter text, values, and dates in cells </t>
  </si>
  <si>
    <t>Creating a Formula</t>
  </si>
  <si>
    <t>Moving and Copying Data</t>
  </si>
  <si>
    <t>Editing a Formula</t>
  </si>
  <si>
    <t>Insert and delete selected cells</t>
  </si>
  <si>
    <t>Page Layout</t>
  </si>
  <si>
    <t xml:space="preserve">Understand the functionality of a spreadsheet application </t>
  </si>
  <si>
    <t>Familiarity the different elements of the Excel screen</t>
  </si>
  <si>
    <t>Working with a Worksheet</t>
  </si>
  <si>
    <t>Use the Zoom controls</t>
  </si>
  <si>
    <t>click to select value</t>
  </si>
  <si>
    <t>Print a selection</t>
  </si>
  <si>
    <t>Edit cells</t>
  </si>
  <si>
    <t>Use Insert Function dialog box</t>
  </si>
  <si>
    <t>Formatting Cells</t>
  </si>
  <si>
    <t>Charting</t>
  </si>
  <si>
    <t>Set Printing options</t>
  </si>
  <si>
    <t>Use Cut and copy in Excel</t>
  </si>
  <si>
    <t>Hide and Unhide Rows and Columns</t>
  </si>
  <si>
    <t>Please choose one response that most accurately describes your knowledge level for each topic. This is not a test, therefore your responses will address your training needs for the level that you are at.</t>
  </si>
  <si>
    <t>ALL</t>
  </si>
  <si>
    <t>Section</t>
  </si>
  <si>
    <t>PLEASE ENSURE THAT YOU HAVE ANSWERED ALL QUESTIONS</t>
  </si>
  <si>
    <t>Printing and Print Preview</t>
  </si>
  <si>
    <t xml:space="preserve">Understand formulae and create simple calculations </t>
  </si>
  <si>
    <r>
      <t xml:space="preserve">Use the </t>
    </r>
    <r>
      <rPr>
        <b/>
        <sz val="10"/>
        <color rgb="FF00B0F0"/>
        <rFont val="Arial"/>
        <family val="2"/>
      </rPr>
      <t>Blue Coloured cells</t>
    </r>
    <r>
      <rPr>
        <b/>
        <sz val="10"/>
        <rFont val="Arial"/>
        <family val="2"/>
      </rPr>
      <t xml:space="preserve"> if you know all of a Section, otherwise click the yellow cell to select an option</t>
    </r>
  </si>
  <si>
    <t>Merge and unmerge cells</t>
  </si>
  <si>
    <t>Use AutoSum to add numbers</t>
  </si>
  <si>
    <t>Create simple calculations in Excel</t>
  </si>
  <si>
    <t>Use the AutoFill tool</t>
  </si>
  <si>
    <t>Use basic arithmetic functions Sum, Average, Count, Min, Max)</t>
  </si>
  <si>
    <t>Apply  formatting (currency, percentage, date, comma)</t>
  </si>
  <si>
    <t>Apply font styles (typeface, size, colour, enhancements)</t>
  </si>
  <si>
    <t>Modify vertical and horizontal alignment of cell contents</t>
  </si>
  <si>
    <t>Use the Format Painter to copy cell formats</t>
  </si>
  <si>
    <t>Modify the size of columns and rows</t>
  </si>
  <si>
    <t>Insert and delete rows and columns</t>
  </si>
  <si>
    <t>Change paper size and orientation</t>
  </si>
  <si>
    <t>Set page margins and alignment</t>
  </si>
  <si>
    <t>Set up headers and footers</t>
  </si>
  <si>
    <t>Print a worksheet</t>
  </si>
  <si>
    <t>Use the Chart Wizard to create different chart types</t>
  </si>
  <si>
    <t>Move, resize a chart</t>
  </si>
  <si>
    <t>Change the chart type</t>
  </si>
  <si>
    <t>Print a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</si>
</sst>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 &quot;_-;_-@_-"/>
  </numFmts>
  <fonts count="19" x14ac:knownFonts="1">
    <font>
      <sz val="10"/>
      <name val="Arial"/>
      <family val="2"/>
    </font>
    <font>
      <sz val="11"/>
      <color theme="1"/>
      <name val="Calibri"/>
      <family val="2"/>
      <scheme val="minor"/>
    </font>
    <font>
      <sz val="10"/>
      <name val="Arial"/>
      <family val="2"/>
    </font>
    <font>
      <b/>
      <sz val="14"/>
      <color indexed="9"/>
      <name val="Arial"/>
      <family val="2"/>
    </font>
    <font>
      <b/>
      <sz val="12"/>
      <name val="Arial"/>
      <family val="2"/>
    </font>
    <font>
      <sz val="10"/>
      <color theme="0"/>
      <name val="Arial"/>
      <family val="2"/>
    </font>
    <font>
      <sz val="14"/>
      <name val="Verdana"/>
      <family val="2"/>
    </font>
    <font>
      <b/>
      <sz val="10"/>
      <name val="Verdana"/>
      <family val="2"/>
    </font>
    <font>
      <sz val="7"/>
      <name val="Verdana"/>
      <family val="2"/>
    </font>
    <font>
      <sz val="9"/>
      <name val="Verdana"/>
      <family val="2"/>
    </font>
    <font>
      <b/>
      <i/>
      <sz val="9"/>
      <name val="Verdana"/>
      <family val="2"/>
    </font>
    <font>
      <b/>
      <sz val="10"/>
      <name val="Verdana"/>
      <family val="2"/>
      <charset val="1"/>
    </font>
    <font>
      <sz val="10"/>
      <name val="Verdana"/>
      <family val="2"/>
      <charset val="1"/>
    </font>
    <font>
      <sz val="10"/>
      <name val="Verdana"/>
      <family val="2"/>
    </font>
    <font>
      <b/>
      <sz val="10"/>
      <name val="Arial"/>
      <family val="2"/>
    </font>
    <font>
      <sz val="11"/>
      <name val="Calibri"/>
      <family val="2"/>
      <scheme val="minor"/>
    </font>
    <font>
      <sz val="10"/>
      <name val="Calibri"/>
      <family val="2"/>
      <scheme val="minor"/>
    </font>
    <font>
      <sz val="10"/>
      <color theme="0"/>
      <name val="Verdana"/>
      <family val="2"/>
      <charset val="1"/>
    </font>
    <font>
      <b/>
      <sz val="10"/>
      <color rgb="FF00B0F0"/>
      <name val="Arial"/>
      <family val="2"/>
    </font>
  </fonts>
  <fills count="8">
    <fill>
      <patternFill patternType="none"/>
    </fill>
    <fill>
      <patternFill patternType="gray125"/>
    </fill>
    <fill>
      <patternFill patternType="solid">
        <fgColor theme="4" tint="0.79998168889431442"/>
        <bgColor indexed="65"/>
      </patternFill>
    </fill>
    <fill>
      <patternFill patternType="solid">
        <fgColor theme="9" tint="0.59999389629810485"/>
        <bgColor indexed="65"/>
      </patternFill>
    </fill>
    <fill>
      <patternFill patternType="solid">
        <fgColor theme="1" tint="0.34998626667073579"/>
        <bgColor indexed="64"/>
      </patternFill>
    </fill>
    <fill>
      <patternFill patternType="solid">
        <fgColor rgb="FF92D050"/>
        <bgColor indexed="64"/>
      </patternFill>
    </fill>
    <fill>
      <patternFill patternType="solid">
        <fgColor rgb="FFC0C0C0"/>
        <bgColor indexed="64"/>
      </patternFill>
    </fill>
    <fill>
      <patternFill patternType="solid">
        <fgColor rgb="FF00B0F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8"/>
      </right>
      <top/>
      <bottom/>
      <diagonal/>
    </border>
    <border>
      <left/>
      <right/>
      <top style="medium">
        <color indexed="64"/>
      </top>
      <bottom/>
      <diagonal/>
    </border>
    <border>
      <left style="medium">
        <color indexed="64"/>
      </left>
      <right/>
      <top/>
      <bottom/>
      <diagonal/>
    </border>
    <border>
      <left style="medium">
        <color indexed="12"/>
      </left>
      <right style="medium">
        <color indexed="64"/>
      </right>
      <top style="medium">
        <color indexed="12"/>
      </top>
      <bottom style="medium">
        <color indexed="12"/>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8"/>
      </right>
      <top style="medium">
        <color indexed="64"/>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12"/>
      </top>
      <bottom style="medium">
        <color indexed="12"/>
      </bottom>
      <diagonal/>
    </border>
    <border>
      <left/>
      <right style="thin">
        <color indexed="64"/>
      </right>
      <top style="thin">
        <color indexed="64"/>
      </top>
      <bottom/>
      <diagonal/>
    </border>
    <border>
      <left style="medium">
        <color indexed="8"/>
      </left>
      <right style="medium">
        <color indexed="8"/>
      </right>
      <top/>
      <bottom style="medium">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9">
    <xf numFmtId="0" fontId="0" fillId="0" borderId="0"/>
    <xf numFmtId="0" fontId="1" fillId="2" borderId="0" applyNumberFormat="0" applyBorder="0" applyAlignment="0" applyProtection="0"/>
    <xf numFmtId="0" fontId="1" fillId="3" borderId="0" applyNumberFormat="0" applyBorder="0" applyAlignment="0" applyProtection="0"/>
    <xf numFmtId="0" fontId="6" fillId="0" borderId="0">
      <alignment horizontal="center" vertical="top"/>
    </xf>
    <xf numFmtId="0" fontId="7" fillId="0" borderId="0">
      <alignment vertical="top"/>
    </xf>
    <xf numFmtId="0" fontId="2" fillId="0" borderId="0"/>
    <xf numFmtId="0" fontId="8" fillId="0" borderId="0">
      <alignment vertical="top" wrapText="1"/>
    </xf>
    <xf numFmtId="49" fontId="9" fillId="0" borderId="0">
      <alignment vertical="top" wrapText="1"/>
    </xf>
    <xf numFmtId="0" fontId="10" fillId="0" borderId="0">
      <alignment vertical="top" wrapText="1"/>
    </xf>
  </cellStyleXfs>
  <cellXfs count="62">
    <xf numFmtId="0" fontId="0" fillId="0" borderId="0" xfId="0"/>
    <xf numFmtId="0" fontId="1" fillId="2" borderId="2" xfId="1" applyBorder="1"/>
    <xf numFmtId="0" fontId="1" fillId="3" borderId="2" xfId="2" applyBorder="1"/>
    <xf numFmtId="0" fontId="1" fillId="3" borderId="2" xfId="2" applyBorder="1" applyAlignment="1" applyProtection="1">
      <alignment horizontal="center"/>
      <protection hidden="1"/>
    </xf>
    <xf numFmtId="9" fontId="5" fillId="0" borderId="0" xfId="0" applyNumberFormat="1" applyFont="1" applyProtection="1">
      <protection hidden="1"/>
    </xf>
    <xf numFmtId="0" fontId="12" fillId="0" borderId="0" xfId="0" applyFont="1" applyBorder="1" applyAlignment="1">
      <alignment horizontal="center"/>
    </xf>
    <xf numFmtId="0" fontId="12" fillId="0" borderId="0" xfId="0" applyFont="1" applyBorder="1"/>
    <xf numFmtId="0" fontId="11" fillId="0" borderId="0" xfId="0" applyFont="1" applyBorder="1"/>
    <xf numFmtId="0" fontId="11" fillId="0" borderId="5" xfId="0" applyFont="1" applyBorder="1" applyAlignment="1">
      <alignment horizontal="center"/>
    </xf>
    <xf numFmtId="0" fontId="12" fillId="0" borderId="0" xfId="0" applyFont="1" applyBorder="1" applyAlignment="1">
      <alignment horizontal="left" indent="3"/>
    </xf>
    <xf numFmtId="0" fontId="12" fillId="0" borderId="9" xfId="0" applyFont="1" applyBorder="1"/>
    <xf numFmtId="0" fontId="12" fillId="0" borderId="4" xfId="0" applyFont="1" applyBorder="1"/>
    <xf numFmtId="0" fontId="12" fillId="0" borderId="11" xfId="0" applyFont="1" applyBorder="1" applyAlignment="1">
      <alignment horizontal="left" indent="3"/>
    </xf>
    <xf numFmtId="0" fontId="12" fillId="0" borderId="11" xfId="0" applyFont="1" applyBorder="1" applyAlignment="1">
      <alignment horizontal="center"/>
    </xf>
    <xf numFmtId="0" fontId="12" fillId="0" borderId="9" xfId="0" applyFont="1" applyBorder="1" applyAlignment="1">
      <alignment horizontal="center"/>
    </xf>
    <xf numFmtId="0" fontId="11" fillId="0" borderId="9" xfId="0" applyFont="1" applyBorder="1" applyAlignment="1">
      <alignment horizontal="center"/>
    </xf>
    <xf numFmtId="0" fontId="12" fillId="0" borderId="4" xfId="0" applyFont="1" applyBorder="1" applyAlignment="1">
      <alignment horizontal="center"/>
    </xf>
    <xf numFmtId="0" fontId="13" fillId="0" borderId="2" xfId="0" applyFont="1" applyBorder="1" applyAlignment="1"/>
    <xf numFmtId="164" fontId="12" fillId="0" borderId="16" xfId="0" applyNumberFormat="1" applyFont="1" applyFill="1" applyBorder="1" applyAlignment="1">
      <alignment horizontal="center"/>
    </xf>
    <xf numFmtId="0" fontId="0" fillId="0" borderId="2" xfId="0" applyBorder="1" applyAlignment="1" applyProtection="1">
      <alignment horizontal="left"/>
      <protection locked="0"/>
    </xf>
    <xf numFmtId="0" fontId="1" fillId="3" borderId="14" xfId="2" applyBorder="1" applyAlignment="1" applyProtection="1">
      <alignment horizontal="center"/>
      <protection hidden="1"/>
    </xf>
    <xf numFmtId="0" fontId="1" fillId="2" borderId="12" xfId="1" applyBorder="1"/>
    <xf numFmtId="9" fontId="1" fillId="3" borderId="15" xfId="2" applyNumberFormat="1" applyBorder="1" applyProtection="1">
      <protection hidden="1"/>
    </xf>
    <xf numFmtId="0" fontId="13" fillId="0" borderId="2" xfId="0" applyFont="1" applyBorder="1" applyAlignment="1">
      <alignment shrinkToFit="1"/>
    </xf>
    <xf numFmtId="0" fontId="11" fillId="0" borderId="3" xfId="0" applyFont="1" applyBorder="1" applyAlignment="1" applyProtection="1">
      <alignment horizontal="center"/>
      <protection locked="0" hidden="1"/>
    </xf>
    <xf numFmtId="0" fontId="12" fillId="0" borderId="0" xfId="0" applyFont="1" applyBorder="1" applyAlignment="1" applyProtection="1">
      <alignment horizontal="center"/>
      <protection locked="0" hidden="1"/>
    </xf>
    <xf numFmtId="164" fontId="12" fillId="6" borderId="10" xfId="0" applyNumberFormat="1" applyFont="1" applyFill="1" applyBorder="1" applyAlignment="1" applyProtection="1">
      <alignment horizontal="center"/>
      <protection locked="0" hidden="1"/>
    </xf>
    <xf numFmtId="0" fontId="12" fillId="0" borderId="11" xfId="0" applyFont="1" applyBorder="1" applyAlignment="1" applyProtection="1">
      <alignment horizontal="center"/>
      <protection locked="0" hidden="1"/>
    </xf>
    <xf numFmtId="0" fontId="11" fillId="0" borderId="0" xfId="0" applyFont="1" applyBorder="1" applyAlignment="1" applyProtection="1">
      <alignment horizontal="center"/>
      <protection locked="0" hidden="1"/>
    </xf>
    <xf numFmtId="0" fontId="11" fillId="0" borderId="0" xfId="0" applyFont="1" applyBorder="1" applyProtection="1">
      <protection locked="0" hidden="1"/>
    </xf>
    <xf numFmtId="10" fontId="15" fillId="3" borderId="14" xfId="2" applyNumberFormat="1" applyFont="1" applyBorder="1" applyProtection="1">
      <protection hidden="1"/>
    </xf>
    <xf numFmtId="0" fontId="14" fillId="0" borderId="0" xfId="0" applyFont="1" applyBorder="1" applyAlignment="1">
      <alignment horizontal="left" vertical="top" wrapText="1"/>
    </xf>
    <xf numFmtId="0" fontId="11" fillId="0" borderId="25" xfId="0" applyFont="1" applyBorder="1" applyAlignment="1">
      <alignment horizontal="center"/>
    </xf>
    <xf numFmtId="0" fontId="11" fillId="0" borderId="26" xfId="0" applyFont="1" applyBorder="1" applyAlignment="1" applyProtection="1">
      <alignment horizontal="center"/>
      <protection locked="0" hidden="1"/>
    </xf>
    <xf numFmtId="0" fontId="7" fillId="7" borderId="2" xfId="0" applyFont="1" applyFill="1" applyBorder="1"/>
    <xf numFmtId="0" fontId="7" fillId="7" borderId="2" xfId="0" applyFont="1" applyFill="1" applyBorder="1" applyAlignment="1">
      <alignment horizontal="center"/>
    </xf>
    <xf numFmtId="10" fontId="16" fillId="3" borderId="14" xfId="2" applyNumberFormat="1" applyFont="1" applyBorder="1" applyProtection="1">
      <protection hidden="1"/>
    </xf>
    <xf numFmtId="0" fontId="17" fillId="0" borderId="0" xfId="0" applyFont="1" applyBorder="1" applyAlignment="1">
      <alignment shrinkToFit="1"/>
    </xf>
    <xf numFmtId="0" fontId="11" fillId="7" borderId="18" xfId="0" applyFont="1" applyFill="1" applyBorder="1" applyAlignment="1" applyProtection="1">
      <alignment horizontal="center"/>
      <protection locked="0" hidden="1"/>
    </xf>
    <xf numFmtId="0" fontId="11" fillId="7" borderId="13" xfId="0" applyFont="1" applyFill="1" applyBorder="1" applyAlignment="1" applyProtection="1">
      <alignment horizontal="center"/>
      <protection locked="0" hidden="1"/>
    </xf>
    <xf numFmtId="0" fontId="7" fillId="0" borderId="2" xfId="0" applyFont="1" applyBorder="1" applyAlignment="1">
      <alignment horizontal="left"/>
    </xf>
    <xf numFmtId="0" fontId="3" fillId="4" borderId="8" xfId="0" applyFont="1" applyFill="1" applyBorder="1" applyAlignment="1">
      <alignment horizontal="center"/>
    </xf>
    <xf numFmtId="0" fontId="3" fillId="4" borderId="0" xfId="0" applyFont="1" applyFill="1" applyBorder="1" applyAlignment="1">
      <alignment horizontal="center"/>
    </xf>
    <xf numFmtId="0" fontId="4" fillId="5" borderId="14" xfId="0" applyFont="1" applyFill="1" applyBorder="1" applyAlignment="1">
      <alignment horizontal="left"/>
    </xf>
    <xf numFmtId="0" fontId="4" fillId="5" borderId="15" xfId="0" applyFont="1" applyFill="1" applyBorder="1" applyAlignment="1">
      <alignment horizontal="left"/>
    </xf>
    <xf numFmtId="0" fontId="0" fillId="0" borderId="14" xfId="0" applyFont="1" applyBorder="1" applyAlignment="1">
      <alignment horizontal="left" vertical="center" wrapText="1"/>
    </xf>
    <xf numFmtId="0" fontId="0" fillId="0" borderId="19" xfId="0" applyFont="1" applyBorder="1" applyAlignment="1">
      <alignment horizontal="left" vertical="center" wrapText="1"/>
    </xf>
    <xf numFmtId="0" fontId="0" fillId="0" borderId="15" xfId="0" applyFont="1" applyBorder="1" applyAlignment="1">
      <alignment horizontal="left" vertical="center" wrapText="1"/>
    </xf>
    <xf numFmtId="0" fontId="14" fillId="0" borderId="14" xfId="0" applyFont="1" applyBorder="1" applyAlignment="1">
      <alignment horizontal="left" vertical="top" wrapText="1"/>
    </xf>
    <xf numFmtId="0" fontId="14" fillId="0" borderId="19" xfId="0" applyFont="1" applyBorder="1" applyAlignment="1">
      <alignment horizontal="left" vertical="top" wrapText="1"/>
    </xf>
    <xf numFmtId="0" fontId="14" fillId="0" borderId="15" xfId="0" applyFont="1" applyBorder="1" applyAlignment="1">
      <alignment horizontal="left" vertical="top" wrapText="1"/>
    </xf>
    <xf numFmtId="0" fontId="7" fillId="0" borderId="0" xfId="0" applyFont="1" applyBorder="1" applyAlignment="1">
      <alignment horizontal="left"/>
    </xf>
    <xf numFmtId="0" fontId="7" fillId="0" borderId="7" xfId="0" applyFont="1" applyBorder="1" applyAlignment="1">
      <alignment horizontal="left"/>
    </xf>
    <xf numFmtId="0" fontId="14" fillId="0" borderId="20" xfId="0" applyFont="1" applyBorder="1" applyAlignment="1" applyProtection="1">
      <alignment horizontal="left" vertical="top" wrapText="1"/>
      <protection hidden="1"/>
    </xf>
    <xf numFmtId="0" fontId="14" fillId="0" borderId="6"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22"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0" fontId="14" fillId="0" borderId="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cellXfs>
  <cellStyles count="9">
    <cellStyle name="20% - Accent1" xfId="1" builtinId="30"/>
    <cellStyle name="40% - Accent6" xfId="2" builtinId="51"/>
    <cellStyle name="Course Contents" xfId="3"/>
    <cellStyle name="Headings" xfId="4"/>
    <cellStyle name="Normal" xfId="0" builtinId="0"/>
    <cellStyle name="Normal 2" xfId="5"/>
    <cellStyle name="Notes" xfId="6"/>
    <cellStyle name="Sub Points" xfId="7"/>
    <cellStyle name="Topic" xfId="8"/>
  </cellStyles>
  <dxfs count="2">
    <dxf>
      <font>
        <color theme="1"/>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'Excel TNA Introduction'!$C$66</c:f>
              <c:strCache>
                <c:ptCount val="1"/>
                <c:pt idx="0">
                  <c:v>Score</c:v>
                </c:pt>
              </c:strCache>
            </c:strRef>
          </c:tx>
          <c:invertIfNegative val="0"/>
          <c:dLbls>
            <c:dLblPos val="ctr"/>
            <c:showLegendKey val="0"/>
            <c:showVal val="1"/>
            <c:showCatName val="0"/>
            <c:showSerName val="0"/>
            <c:showPercent val="0"/>
            <c:showBubbleSize val="0"/>
            <c:showLeaderLines val="0"/>
          </c:dLbls>
          <c:cat>
            <c:strRef>
              <c:f>'Excel TNA Introduction'!$B$67:$B$70</c:f>
              <c:strCache>
                <c:ptCount val="4"/>
                <c:pt idx="0">
                  <c:v>No Knowledge</c:v>
                </c:pt>
                <c:pt idx="1">
                  <c:v>Basic Knowledge</c:v>
                </c:pt>
                <c:pt idx="2">
                  <c:v>Good Knowledge</c:v>
                </c:pt>
                <c:pt idx="3">
                  <c:v>Expert</c:v>
                </c:pt>
              </c:strCache>
            </c:strRef>
          </c:cat>
          <c:val>
            <c:numRef>
              <c:f>'Excel TNA Introduction'!$C$67:$C$70</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18011776"/>
        <c:axId val="118013312"/>
      </c:barChart>
      <c:catAx>
        <c:axId val="118011776"/>
        <c:scaling>
          <c:orientation val="minMax"/>
        </c:scaling>
        <c:delete val="0"/>
        <c:axPos val="b"/>
        <c:majorTickMark val="out"/>
        <c:minorTickMark val="none"/>
        <c:tickLblPos val="nextTo"/>
        <c:crossAx val="118013312"/>
        <c:crosses val="autoZero"/>
        <c:auto val="1"/>
        <c:lblAlgn val="ctr"/>
        <c:lblOffset val="100"/>
        <c:noMultiLvlLbl val="0"/>
      </c:catAx>
      <c:valAx>
        <c:axId val="118013312"/>
        <c:scaling>
          <c:orientation val="minMax"/>
        </c:scaling>
        <c:delete val="0"/>
        <c:axPos val="l"/>
        <c:majorGridlines/>
        <c:numFmt formatCode="General" sourceLinked="1"/>
        <c:majorTickMark val="out"/>
        <c:minorTickMark val="none"/>
        <c:tickLblPos val="nextTo"/>
        <c:crossAx val="118011776"/>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54666</xdr:rowOff>
    </xdr:from>
    <xdr:to>
      <xdr:col>4</xdr:col>
      <xdr:colOff>1461879</xdr:colOff>
      <xdr:row>89</xdr:row>
      <xdr:rowOff>140391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74543</xdr:colOff>
      <xdr:row>3</xdr:row>
      <xdr:rowOff>57978</xdr:rowOff>
    </xdr:from>
    <xdr:to>
      <xdr:col>4</xdr:col>
      <xdr:colOff>1258956</xdr:colOff>
      <xdr:row>8</xdr:row>
      <xdr:rowOff>67148</xdr:rowOff>
    </xdr:to>
    <xdr:sp macro="" textlink="">
      <xdr:nvSpPr>
        <xdr:cNvPr id="4" name="Line Callout 1 (Accent Bar) 3"/>
        <xdr:cNvSpPr/>
      </xdr:nvSpPr>
      <xdr:spPr>
        <a:xfrm>
          <a:off x="6004891" y="571500"/>
          <a:ext cx="1184413" cy="1003083"/>
        </a:xfrm>
        <a:prstGeom prst="accentCallout1">
          <a:avLst>
            <a:gd name="adj1" fmla="val 63012"/>
            <a:gd name="adj2" fmla="val -6235"/>
            <a:gd name="adj3" fmla="val 66598"/>
            <a:gd name="adj4" fmla="val -47424"/>
          </a:avLst>
        </a:prstGeom>
        <a:solidFill>
          <a:srgbClr val="FFFF00"/>
        </a:solidFill>
        <a:ln>
          <a:headEnd type="diamond"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AU" sz="1100">
              <a:solidFill>
                <a:srgbClr val="FF0000"/>
              </a:solidFill>
            </a:rPr>
            <a:t>Please</a:t>
          </a:r>
          <a:r>
            <a:rPr lang="en-AU" sz="1100" baseline="0">
              <a:solidFill>
                <a:srgbClr val="FF0000"/>
              </a:solidFill>
            </a:rPr>
            <a:t> enter your name and other contact details.</a:t>
          </a:r>
          <a:endParaRPr lang="en-AU" sz="1100">
            <a:solidFill>
              <a:srgbClr val="FF0000"/>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rydamonse/Documents/TNA%20ati%20mirage/EXCEL%20Intro%20TNA%201-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Mike\office%20course%20cont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  Excel TNA"/>
      <sheetName val="Data"/>
      <sheetName val="Introduction TNA"/>
    </sheetNames>
    <sheetDataSet>
      <sheetData sheetId="0" refreshError="1"/>
      <sheetData sheetId="1">
        <row r="12">
          <cell r="Q12" t="e">
            <v>#DIV/0!</v>
          </cell>
        </row>
        <row r="16">
          <cell r="R16">
            <v>0.5</v>
          </cell>
        </row>
        <row r="17">
          <cell r="T17">
            <v>1</v>
          </cell>
          <cell r="U17">
            <v>1</v>
          </cell>
          <cell r="V17">
            <v>0</v>
          </cell>
          <cell r="W17" t="str">
            <v>No knowledge</v>
          </cell>
        </row>
        <row r="18">
          <cell r="T18">
            <v>2</v>
          </cell>
          <cell r="U18">
            <v>2</v>
          </cell>
          <cell r="V18">
            <v>50</v>
          </cell>
          <cell r="W18" t="str">
            <v>Basic Knowledge</v>
          </cell>
        </row>
        <row r="19">
          <cell r="T19">
            <v>3</v>
          </cell>
          <cell r="U19">
            <v>3</v>
          </cell>
          <cell r="V19">
            <v>100</v>
          </cell>
          <cell r="W19" t="str">
            <v>Good Knowledge</v>
          </cell>
        </row>
        <row r="20">
          <cell r="T20">
            <v>4</v>
          </cell>
          <cell r="U20">
            <v>4</v>
          </cell>
          <cell r="V20">
            <v>180</v>
          </cell>
          <cell r="W20" t="str">
            <v>Expert</v>
          </cell>
        </row>
      </sheetData>
      <sheetData sheetId="2">
        <row r="1">
          <cell r="A1" t="str">
            <v>At ATI-Mirage we endeavour to provide the best service to you and therefore ask that to complete this training needs ananalysis survey, so that we are able to put together a course that is most suited to you.</v>
          </cell>
        </row>
        <row r="9">
          <cell r="A9" t="str">
            <v>We Recommend that you enrol on the Introduction course based on your responses to the Training Needs Analysis that you have completed</v>
          </cell>
        </row>
        <row r="10">
          <cell r="A10" t="str">
            <v>We Recommend that you enrol on the Intermediate course based on your responses to the Training Needs Analysis that you have completed</v>
          </cell>
        </row>
        <row r="11">
          <cell r="A11" t="str">
            <v>We Recommend that you enrol on the Advanced course based on your responses to the Training Needs Analysis that you have completed</v>
          </cell>
        </row>
        <row r="12">
          <cell r="A12" t="str">
            <v>We Recommend that you enrol on the VBA course based on your responses to the Training Needs Analysis that you have completed</v>
          </cell>
        </row>
        <row r="24">
          <cell r="A24" t="str">
            <v>Have you used Excel or another Spreadsheet program before</v>
          </cell>
          <cell r="B24" t="str">
            <v>Introduction</v>
          </cell>
        </row>
        <row r="25">
          <cell r="A25" t="str">
            <v>Familiarity with the Excel screen  environment</v>
          </cell>
          <cell r="B25" t="str">
            <v>Introduction</v>
          </cell>
        </row>
        <row r="26">
          <cell r="A26" t="str">
            <v>Saving, opening and closing spreadsheet files</v>
          </cell>
          <cell r="B26" t="str">
            <v>Introduction</v>
          </cell>
        </row>
        <row r="27">
          <cell r="A27" t="str">
            <v>Entering text, numbers and Formulae</v>
          </cell>
          <cell r="B27" t="str">
            <v>Introduction</v>
          </cell>
        </row>
        <row r="28">
          <cell r="A28" t="str">
            <v>Use AutoFill and AutoFill Options</v>
          </cell>
          <cell r="B28" t="str">
            <v>Introduction</v>
          </cell>
        </row>
        <row r="29">
          <cell r="A29" t="str">
            <v>Copying and moving text, numbers and formula</v>
          </cell>
          <cell r="B29" t="str">
            <v>Introduction</v>
          </cell>
        </row>
        <row r="30">
          <cell r="A30" t="str">
            <v>Work with ranges of Cells</v>
          </cell>
          <cell r="B30" t="str">
            <v>Introduction</v>
          </cell>
        </row>
        <row r="31">
          <cell r="A31" t="str">
            <v>Use AutoSum to Add up numbers</v>
          </cell>
          <cell r="B31" t="str">
            <v>Introduction</v>
          </cell>
        </row>
        <row r="32">
          <cell r="A32" t="str">
            <v>Cell referencing in formulae</v>
          </cell>
          <cell r="B32" t="str">
            <v>Introduction</v>
          </cell>
        </row>
        <row r="33">
          <cell r="A33" t="str">
            <v>Create basic formulae and calculations</v>
          </cell>
          <cell r="B33" t="str">
            <v>Introduction</v>
          </cell>
        </row>
        <row r="34">
          <cell r="A34" t="str">
            <v>Edit Excel formulae and calculations</v>
          </cell>
          <cell r="B34" t="str">
            <v>Introduction</v>
          </cell>
        </row>
        <row r="35">
          <cell r="A35" t="str">
            <v>Use Basic functions (SUM, AVERAGE, MAX, MIN, COUNT)</v>
          </cell>
          <cell r="B35" t="str">
            <v>Introduction</v>
          </cell>
        </row>
        <row r="36">
          <cell r="A36" t="str">
            <v>Use Absolute and relative cell referencing</v>
          </cell>
          <cell r="B36" t="str">
            <v>Introduction</v>
          </cell>
        </row>
        <row r="37">
          <cell r="A37" t="str">
            <v>Format numbers as Percentage, Currency</v>
          </cell>
          <cell r="B37" t="str">
            <v>Introduction</v>
          </cell>
        </row>
        <row r="38">
          <cell r="A38" t="str">
            <v>Inserting, deleting cells, columns, rows, worksheets</v>
          </cell>
          <cell r="B38" t="str">
            <v>Introduction</v>
          </cell>
        </row>
        <row r="39">
          <cell r="A39" t="str">
            <v>Print Preview and Print</v>
          </cell>
          <cell r="B39" t="str">
            <v>Introduction</v>
          </cell>
        </row>
        <row r="40">
          <cell r="A40" t="str">
            <v>Page Setup options</v>
          </cell>
          <cell r="B40" t="str">
            <v>Introduction</v>
          </cell>
        </row>
        <row r="41">
          <cell r="A41" t="str">
            <v>Create a Chart in Excel</v>
          </cell>
          <cell r="B41" t="str">
            <v>Introduction</v>
          </cell>
        </row>
        <row r="42">
          <cell r="A42" t="str">
            <v>Change Chart layout and formatting</v>
          </cell>
          <cell r="B42" t="str">
            <v>Introduction</v>
          </cell>
        </row>
        <row r="43">
          <cell r="A43" t="str">
            <v>Trace Precedents and Dependents</v>
          </cell>
          <cell r="B43" t="str">
            <v>Introduction</v>
          </cell>
        </row>
      </sheetData>
      <sheetData sheetId="3">
        <row r="35">
          <cell r="D35" t="str">
            <v>Percentage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a course"/>
      <sheetName val="Visio Introduction"/>
      <sheetName val="Visio Advanced"/>
      <sheetName val="PowerPoint Essentials"/>
      <sheetName val="PowerPoint Advanced"/>
      <sheetName val="Project Essentials"/>
      <sheetName val="Project Advanced"/>
      <sheetName val=" Outlook Essentials"/>
      <sheetName val="Outlook Advanced"/>
      <sheetName val="Access Essentials"/>
      <sheetName val=" Access Advanced"/>
      <sheetName val="Access Macros "/>
      <sheetName val="Word Essentials"/>
      <sheetName val="Word Intermediate"/>
      <sheetName val="Word Advanced"/>
      <sheetName val="Excel Essentials"/>
      <sheetName val="Excel Intermediate"/>
      <sheetName val="Excel Advanced"/>
      <sheetName val="Excel VBA"/>
      <sheetName val="Publisher Intro"/>
      <sheetName val=" FrontPage Essentials"/>
      <sheetName val="FrontPage Advanced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8"/>
  <sheetViews>
    <sheetView showGridLines="0" tabSelected="1" showWhiteSpace="0" zoomScale="130" zoomScaleNormal="130" zoomScalePageLayoutView="85" workbookViewId="0">
      <selection activeCell="C4" sqref="C4"/>
    </sheetView>
  </sheetViews>
  <sheetFormatPr defaultColWidth="11.7109375" defaultRowHeight="12.75" x14ac:dyDescent="0.2"/>
  <cols>
    <col min="1" max="1" width="2.85546875" style="6" bestFit="1" customWidth="1"/>
    <col min="2" max="2" width="19.5703125" style="6" customWidth="1"/>
    <col min="3" max="3" width="58.85546875" style="6" customWidth="1"/>
    <col min="4" max="4" width="7.85546875" style="5" customWidth="1"/>
    <col min="5" max="5" width="22.42578125" style="5" bestFit="1" customWidth="1"/>
    <col min="6" max="258" width="11.7109375" style="6"/>
    <col min="259" max="259" width="91" style="6" customWidth="1"/>
    <col min="260" max="261" width="5.140625" style="6" customWidth="1"/>
    <col min="262" max="514" width="11.7109375" style="6"/>
    <col min="515" max="515" width="91" style="6" customWidth="1"/>
    <col min="516" max="517" width="5.140625" style="6" customWidth="1"/>
    <col min="518" max="770" width="11.7109375" style="6"/>
    <col min="771" max="771" width="91" style="6" customWidth="1"/>
    <col min="772" max="773" width="5.140625" style="6" customWidth="1"/>
    <col min="774" max="1026" width="11.7109375" style="6"/>
    <col min="1027" max="1027" width="91" style="6" customWidth="1"/>
    <col min="1028" max="1029" width="5.140625" style="6" customWidth="1"/>
    <col min="1030" max="1282" width="11.7109375" style="6"/>
    <col min="1283" max="1283" width="91" style="6" customWidth="1"/>
    <col min="1284" max="1285" width="5.140625" style="6" customWidth="1"/>
    <col min="1286" max="1538" width="11.7109375" style="6"/>
    <col min="1539" max="1539" width="91" style="6" customWidth="1"/>
    <col min="1540" max="1541" width="5.140625" style="6" customWidth="1"/>
    <col min="1542" max="1794" width="11.7109375" style="6"/>
    <col min="1795" max="1795" width="91" style="6" customWidth="1"/>
    <col min="1796" max="1797" width="5.140625" style="6" customWidth="1"/>
    <col min="1798" max="2050" width="11.7109375" style="6"/>
    <col min="2051" max="2051" width="91" style="6" customWidth="1"/>
    <col min="2052" max="2053" width="5.140625" style="6" customWidth="1"/>
    <col min="2054" max="2306" width="11.7109375" style="6"/>
    <col min="2307" max="2307" width="91" style="6" customWidth="1"/>
    <col min="2308" max="2309" width="5.140625" style="6" customWidth="1"/>
    <col min="2310" max="2562" width="11.7109375" style="6"/>
    <col min="2563" max="2563" width="91" style="6" customWidth="1"/>
    <col min="2564" max="2565" width="5.140625" style="6" customWidth="1"/>
    <col min="2566" max="2818" width="11.7109375" style="6"/>
    <col min="2819" max="2819" width="91" style="6" customWidth="1"/>
    <col min="2820" max="2821" width="5.140625" style="6" customWidth="1"/>
    <col min="2822" max="3074" width="11.7109375" style="6"/>
    <col min="3075" max="3075" width="91" style="6" customWidth="1"/>
    <col min="3076" max="3077" width="5.140625" style="6" customWidth="1"/>
    <col min="3078" max="3330" width="11.7109375" style="6"/>
    <col min="3331" max="3331" width="91" style="6" customWidth="1"/>
    <col min="3332" max="3333" width="5.140625" style="6" customWidth="1"/>
    <col min="3334" max="3586" width="11.7109375" style="6"/>
    <col min="3587" max="3587" width="91" style="6" customWidth="1"/>
    <col min="3588" max="3589" width="5.140625" style="6" customWidth="1"/>
    <col min="3590" max="3842" width="11.7109375" style="6"/>
    <col min="3843" max="3843" width="91" style="6" customWidth="1"/>
    <col min="3844" max="3845" width="5.140625" style="6" customWidth="1"/>
    <col min="3846" max="4098" width="11.7109375" style="6"/>
    <col min="4099" max="4099" width="91" style="6" customWidth="1"/>
    <col min="4100" max="4101" width="5.140625" style="6" customWidth="1"/>
    <col min="4102" max="4354" width="11.7109375" style="6"/>
    <col min="4355" max="4355" width="91" style="6" customWidth="1"/>
    <col min="4356" max="4357" width="5.140625" style="6" customWidth="1"/>
    <col min="4358" max="4610" width="11.7109375" style="6"/>
    <col min="4611" max="4611" width="91" style="6" customWidth="1"/>
    <col min="4612" max="4613" width="5.140625" style="6" customWidth="1"/>
    <col min="4614" max="4866" width="11.7109375" style="6"/>
    <col min="4867" max="4867" width="91" style="6" customWidth="1"/>
    <col min="4868" max="4869" width="5.140625" style="6" customWidth="1"/>
    <col min="4870" max="5122" width="11.7109375" style="6"/>
    <col min="5123" max="5123" width="91" style="6" customWidth="1"/>
    <col min="5124" max="5125" width="5.140625" style="6" customWidth="1"/>
    <col min="5126" max="5378" width="11.7109375" style="6"/>
    <col min="5379" max="5379" width="91" style="6" customWidth="1"/>
    <col min="5380" max="5381" width="5.140625" style="6" customWidth="1"/>
    <col min="5382" max="5634" width="11.7109375" style="6"/>
    <col min="5635" max="5635" width="91" style="6" customWidth="1"/>
    <col min="5636" max="5637" width="5.140625" style="6" customWidth="1"/>
    <col min="5638" max="5890" width="11.7109375" style="6"/>
    <col min="5891" max="5891" width="91" style="6" customWidth="1"/>
    <col min="5892" max="5893" width="5.140625" style="6" customWidth="1"/>
    <col min="5894" max="6146" width="11.7109375" style="6"/>
    <col min="6147" max="6147" width="91" style="6" customWidth="1"/>
    <col min="6148" max="6149" width="5.140625" style="6" customWidth="1"/>
    <col min="6150" max="6402" width="11.7109375" style="6"/>
    <col min="6403" max="6403" width="91" style="6" customWidth="1"/>
    <col min="6404" max="6405" width="5.140625" style="6" customWidth="1"/>
    <col min="6406" max="6658" width="11.7109375" style="6"/>
    <col min="6659" max="6659" width="91" style="6" customWidth="1"/>
    <col min="6660" max="6661" width="5.140625" style="6" customWidth="1"/>
    <col min="6662" max="6914" width="11.7109375" style="6"/>
    <col min="6915" max="6915" width="91" style="6" customWidth="1"/>
    <col min="6916" max="6917" width="5.140625" style="6" customWidth="1"/>
    <col min="6918" max="7170" width="11.7109375" style="6"/>
    <col min="7171" max="7171" width="91" style="6" customWidth="1"/>
    <col min="7172" max="7173" width="5.140625" style="6" customWidth="1"/>
    <col min="7174" max="7426" width="11.7109375" style="6"/>
    <col min="7427" max="7427" width="91" style="6" customWidth="1"/>
    <col min="7428" max="7429" width="5.140625" style="6" customWidth="1"/>
    <col min="7430" max="7682" width="11.7109375" style="6"/>
    <col min="7683" max="7683" width="91" style="6" customWidth="1"/>
    <col min="7684" max="7685" width="5.140625" style="6" customWidth="1"/>
    <col min="7686" max="7938" width="11.7109375" style="6"/>
    <col min="7939" max="7939" width="91" style="6" customWidth="1"/>
    <col min="7940" max="7941" width="5.140625" style="6" customWidth="1"/>
    <col min="7942" max="8194" width="11.7109375" style="6"/>
    <col min="8195" max="8195" width="91" style="6" customWidth="1"/>
    <col min="8196" max="8197" width="5.140625" style="6" customWidth="1"/>
    <col min="8198" max="8450" width="11.7109375" style="6"/>
    <col min="8451" max="8451" width="91" style="6" customWidth="1"/>
    <col min="8452" max="8453" width="5.140625" style="6" customWidth="1"/>
    <col min="8454" max="8706" width="11.7109375" style="6"/>
    <col min="8707" max="8707" width="91" style="6" customWidth="1"/>
    <col min="8708" max="8709" width="5.140625" style="6" customWidth="1"/>
    <col min="8710" max="8962" width="11.7109375" style="6"/>
    <col min="8963" max="8963" width="91" style="6" customWidth="1"/>
    <col min="8964" max="8965" width="5.140625" style="6" customWidth="1"/>
    <col min="8966" max="9218" width="11.7109375" style="6"/>
    <col min="9219" max="9219" width="91" style="6" customWidth="1"/>
    <col min="9220" max="9221" width="5.140625" style="6" customWidth="1"/>
    <col min="9222" max="9474" width="11.7109375" style="6"/>
    <col min="9475" max="9475" width="91" style="6" customWidth="1"/>
    <col min="9476" max="9477" width="5.140625" style="6" customWidth="1"/>
    <col min="9478" max="9730" width="11.7109375" style="6"/>
    <col min="9731" max="9731" width="91" style="6" customWidth="1"/>
    <col min="9732" max="9733" width="5.140625" style="6" customWidth="1"/>
    <col min="9734" max="9986" width="11.7109375" style="6"/>
    <col min="9987" max="9987" width="91" style="6" customWidth="1"/>
    <col min="9988" max="9989" width="5.140625" style="6" customWidth="1"/>
    <col min="9990" max="10242" width="11.7109375" style="6"/>
    <col min="10243" max="10243" width="91" style="6" customWidth="1"/>
    <col min="10244" max="10245" width="5.140625" style="6" customWidth="1"/>
    <col min="10246" max="10498" width="11.7109375" style="6"/>
    <col min="10499" max="10499" width="91" style="6" customWidth="1"/>
    <col min="10500" max="10501" width="5.140625" style="6" customWidth="1"/>
    <col min="10502" max="10754" width="11.7109375" style="6"/>
    <col min="10755" max="10755" width="91" style="6" customWidth="1"/>
    <col min="10756" max="10757" width="5.140625" style="6" customWidth="1"/>
    <col min="10758" max="11010" width="11.7109375" style="6"/>
    <col min="11011" max="11011" width="91" style="6" customWidth="1"/>
    <col min="11012" max="11013" width="5.140625" style="6" customWidth="1"/>
    <col min="11014" max="11266" width="11.7109375" style="6"/>
    <col min="11267" max="11267" width="91" style="6" customWidth="1"/>
    <col min="11268" max="11269" width="5.140625" style="6" customWidth="1"/>
    <col min="11270" max="11522" width="11.7109375" style="6"/>
    <col min="11523" max="11523" width="91" style="6" customWidth="1"/>
    <col min="11524" max="11525" width="5.140625" style="6" customWidth="1"/>
    <col min="11526" max="11778" width="11.7109375" style="6"/>
    <col min="11779" max="11779" width="91" style="6" customWidth="1"/>
    <col min="11780" max="11781" width="5.140625" style="6" customWidth="1"/>
    <col min="11782" max="12034" width="11.7109375" style="6"/>
    <col min="12035" max="12035" width="91" style="6" customWidth="1"/>
    <col min="12036" max="12037" width="5.140625" style="6" customWidth="1"/>
    <col min="12038" max="12290" width="11.7109375" style="6"/>
    <col min="12291" max="12291" width="91" style="6" customWidth="1"/>
    <col min="12292" max="12293" width="5.140625" style="6" customWidth="1"/>
    <col min="12294" max="12546" width="11.7109375" style="6"/>
    <col min="12547" max="12547" width="91" style="6" customWidth="1"/>
    <col min="12548" max="12549" width="5.140625" style="6" customWidth="1"/>
    <col min="12550" max="12802" width="11.7109375" style="6"/>
    <col min="12803" max="12803" width="91" style="6" customWidth="1"/>
    <col min="12804" max="12805" width="5.140625" style="6" customWidth="1"/>
    <col min="12806" max="13058" width="11.7109375" style="6"/>
    <col min="13059" max="13059" width="91" style="6" customWidth="1"/>
    <col min="13060" max="13061" width="5.140625" style="6" customWidth="1"/>
    <col min="13062" max="13314" width="11.7109375" style="6"/>
    <col min="13315" max="13315" width="91" style="6" customWidth="1"/>
    <col min="13316" max="13317" width="5.140625" style="6" customWidth="1"/>
    <col min="13318" max="13570" width="11.7109375" style="6"/>
    <col min="13571" max="13571" width="91" style="6" customWidth="1"/>
    <col min="13572" max="13573" width="5.140625" style="6" customWidth="1"/>
    <col min="13574" max="13826" width="11.7109375" style="6"/>
    <col min="13827" max="13827" width="91" style="6" customWidth="1"/>
    <col min="13828" max="13829" width="5.140625" style="6" customWidth="1"/>
    <col min="13830" max="14082" width="11.7109375" style="6"/>
    <col min="14083" max="14083" width="91" style="6" customWidth="1"/>
    <col min="14084" max="14085" width="5.140625" style="6" customWidth="1"/>
    <col min="14086" max="14338" width="11.7109375" style="6"/>
    <col min="14339" max="14339" width="91" style="6" customWidth="1"/>
    <col min="14340" max="14341" width="5.140625" style="6" customWidth="1"/>
    <col min="14342" max="14594" width="11.7109375" style="6"/>
    <col min="14595" max="14595" width="91" style="6" customWidth="1"/>
    <col min="14596" max="14597" width="5.140625" style="6" customWidth="1"/>
    <col min="14598" max="14850" width="11.7109375" style="6"/>
    <col min="14851" max="14851" width="91" style="6" customWidth="1"/>
    <col min="14852" max="14853" width="5.140625" style="6" customWidth="1"/>
    <col min="14854" max="15106" width="11.7109375" style="6"/>
    <col min="15107" max="15107" width="91" style="6" customWidth="1"/>
    <col min="15108" max="15109" width="5.140625" style="6" customWidth="1"/>
    <col min="15110" max="15362" width="11.7109375" style="6"/>
    <col min="15363" max="15363" width="91" style="6" customWidth="1"/>
    <col min="15364" max="15365" width="5.140625" style="6" customWidth="1"/>
    <col min="15366" max="15618" width="11.7109375" style="6"/>
    <col min="15619" max="15619" width="91" style="6" customWidth="1"/>
    <col min="15620" max="15621" width="5.140625" style="6" customWidth="1"/>
    <col min="15622" max="15874" width="11.7109375" style="6"/>
    <col min="15875" max="15875" width="91" style="6" customWidth="1"/>
    <col min="15876" max="15877" width="5.140625" style="6" customWidth="1"/>
    <col min="15878" max="16130" width="11.7109375" style="6"/>
    <col min="16131" max="16131" width="91" style="6" customWidth="1"/>
    <col min="16132" max="16133" width="5.140625" style="6" customWidth="1"/>
    <col min="16134" max="16384" width="11.7109375" style="6"/>
  </cols>
  <sheetData>
    <row r="1" spans="1:5" customFormat="1" ht="18" x14ac:dyDescent="0.25">
      <c r="A1" s="41" t="s">
        <v>0</v>
      </c>
      <c r="B1" s="41"/>
      <c r="C1" s="41"/>
      <c r="D1" s="41"/>
      <c r="E1" s="41"/>
    </row>
    <row r="2" spans="1:5" customFormat="1" ht="18" x14ac:dyDescent="0.25">
      <c r="A2" s="42" t="s">
        <v>1</v>
      </c>
      <c r="B2" s="42"/>
      <c r="C2" s="42"/>
      <c r="D2" s="42"/>
      <c r="E2" s="42"/>
    </row>
    <row r="3" spans="1:5" customFormat="1" ht="3.75" customHeight="1" x14ac:dyDescent="0.2">
      <c r="D3" s="5"/>
      <c r="E3" s="5"/>
    </row>
    <row r="4" spans="1:5" customFormat="1" ht="15.75" x14ac:dyDescent="0.25">
      <c r="A4" s="43" t="s">
        <v>2</v>
      </c>
      <c r="B4" s="44"/>
      <c r="C4" s="19"/>
      <c r="D4" s="5"/>
      <c r="E4" s="5"/>
    </row>
    <row r="5" spans="1:5" customFormat="1" ht="15.75" x14ac:dyDescent="0.25">
      <c r="A5" s="43" t="s">
        <v>3</v>
      </c>
      <c r="B5" s="44"/>
      <c r="C5" s="19"/>
      <c r="D5" s="5"/>
      <c r="E5" s="5"/>
    </row>
    <row r="6" spans="1:5" customFormat="1" ht="15.75" x14ac:dyDescent="0.25">
      <c r="A6" s="43" t="s">
        <v>4</v>
      </c>
      <c r="B6" s="44"/>
      <c r="C6" s="19"/>
      <c r="D6" s="5"/>
      <c r="E6" s="5"/>
    </row>
    <row r="7" spans="1:5" customFormat="1" ht="15.75" x14ac:dyDescent="0.25">
      <c r="A7" s="43" t="s">
        <v>5</v>
      </c>
      <c r="B7" s="44"/>
      <c r="C7" s="19"/>
      <c r="D7" s="5"/>
      <c r="E7" s="5"/>
    </row>
    <row r="8" spans="1:5" customFormat="1" ht="15.75" x14ac:dyDescent="0.25">
      <c r="A8" s="43" t="s">
        <v>6</v>
      </c>
      <c r="B8" s="44"/>
      <c r="C8" s="19"/>
      <c r="D8" s="5"/>
      <c r="E8" s="5"/>
    </row>
    <row r="9" spans="1:5" customFormat="1" ht="15.75" x14ac:dyDescent="0.25">
      <c r="A9" s="43" t="s">
        <v>7</v>
      </c>
      <c r="B9" s="44"/>
      <c r="C9" s="19"/>
      <c r="D9" s="5"/>
      <c r="E9" s="5"/>
    </row>
    <row r="10" spans="1:5" customFormat="1" x14ac:dyDescent="0.2"/>
    <row r="11" spans="1:5" customFormat="1" ht="12.75" customHeight="1" x14ac:dyDescent="0.2">
      <c r="A11" s="6"/>
      <c r="B11" s="45" t="s">
        <v>43</v>
      </c>
      <c r="C11" s="46"/>
      <c r="D11" s="46"/>
      <c r="E11" s="47"/>
    </row>
    <row r="12" spans="1:5" customFormat="1" ht="25.5" customHeight="1" x14ac:dyDescent="0.2">
      <c r="A12" s="6"/>
      <c r="B12" s="45"/>
      <c r="C12" s="46"/>
      <c r="D12" s="46"/>
      <c r="E12" s="47"/>
    </row>
    <row r="13" spans="1:5" customFormat="1" ht="24.75" customHeight="1" x14ac:dyDescent="0.2">
      <c r="A13" s="6"/>
      <c r="B13" s="48" t="s">
        <v>49</v>
      </c>
      <c r="C13" s="49"/>
      <c r="D13" s="49"/>
      <c r="E13" s="50"/>
    </row>
    <row r="14" spans="1:5" customFormat="1" ht="5.25" customHeight="1" x14ac:dyDescent="0.2">
      <c r="B14" s="31"/>
      <c r="C14" s="31"/>
      <c r="D14" s="31"/>
      <c r="E14" s="31"/>
    </row>
    <row r="15" spans="1:5" x14ac:dyDescent="0.2">
      <c r="A15" s="34"/>
      <c r="B15" s="34" t="s">
        <v>45</v>
      </c>
      <c r="C15" s="34" t="s">
        <v>8</v>
      </c>
      <c r="D15" s="35" t="s">
        <v>44</v>
      </c>
      <c r="E15" s="35" t="s">
        <v>9</v>
      </c>
    </row>
    <row r="16" spans="1:5" s="7" customFormat="1" ht="13.5" thickBot="1" x14ac:dyDescent="0.25">
      <c r="A16" s="32" t="str">
        <f>IF(ISBLANK(B16),"","A")</f>
        <v>A</v>
      </c>
      <c r="B16" s="51" t="s">
        <v>17</v>
      </c>
      <c r="C16" s="52"/>
      <c r="D16" s="38"/>
      <c r="E16" s="33"/>
    </row>
    <row r="17" spans="1:5" ht="13.5" thickBot="1" x14ac:dyDescent="0.25">
      <c r="A17" s="14"/>
      <c r="B17" s="17">
        <f>IF(ISBLANK(C17)," ",1)</f>
        <v>1</v>
      </c>
      <c r="C17" s="17" t="s">
        <v>30</v>
      </c>
      <c r="D17" s="25"/>
      <c r="E17" s="26" t="str">
        <f>IF($D$16="All",$B$70,$B$71)</f>
        <v>click to select value</v>
      </c>
    </row>
    <row r="18" spans="1:5" ht="13.5" thickBot="1" x14ac:dyDescent="0.25">
      <c r="A18" s="16"/>
      <c r="B18" s="17">
        <f>IF(ISBLANK(C18),"",B17+1)</f>
        <v>2</v>
      </c>
      <c r="C18" s="17" t="s">
        <v>31</v>
      </c>
      <c r="D18" s="27"/>
      <c r="E18" s="26" t="str">
        <f>IF($D$16="All",$B$70,$B$71)</f>
        <v>click to select value</v>
      </c>
    </row>
    <row r="19" spans="1:5" s="7" customFormat="1" ht="13.5" thickBot="1" x14ac:dyDescent="0.25">
      <c r="A19" s="8" t="str">
        <f>IF(ISBLANK(B19),"","B")</f>
        <v>B</v>
      </c>
      <c r="B19" s="40" t="s">
        <v>18</v>
      </c>
      <c r="C19" s="40"/>
      <c r="D19" s="39"/>
      <c r="E19" s="24"/>
    </row>
    <row r="20" spans="1:5" ht="13.5" thickBot="1" x14ac:dyDescent="0.25">
      <c r="A20" s="14"/>
      <c r="B20" s="17">
        <f>IF(ISBLANK(C20),"",B18+1)</f>
        <v>3</v>
      </c>
      <c r="C20" s="17" t="s">
        <v>19</v>
      </c>
      <c r="D20" s="25"/>
      <c r="E20" s="26" t="str">
        <f>IF($D$19="All",$B$70,$B$71)</f>
        <v>click to select value</v>
      </c>
    </row>
    <row r="21" spans="1:5" ht="13.5" thickBot="1" x14ac:dyDescent="0.25">
      <c r="A21" s="14"/>
      <c r="B21" s="17">
        <f>IF(ISBLANK(C21),"",B20+1)</f>
        <v>4</v>
      </c>
      <c r="C21" s="17" t="s">
        <v>20</v>
      </c>
      <c r="D21" s="25"/>
      <c r="E21" s="26" t="str">
        <f>IF($D$19="All",$B$70,$B$71)</f>
        <v>click to select value</v>
      </c>
    </row>
    <row r="22" spans="1:5" ht="13.5" thickBot="1" x14ac:dyDescent="0.25">
      <c r="A22" s="14"/>
      <c r="B22" s="17">
        <f t="shared" ref="B22:B24" si="0">IF(ISBLANK(C22),"",B21+1)</f>
        <v>5</v>
      </c>
      <c r="C22" s="17" t="s">
        <v>21</v>
      </c>
      <c r="D22" s="25"/>
      <c r="E22" s="26" t="str">
        <f>IF($D$19="All",$B$70,$B$71)</f>
        <v>click to select value</v>
      </c>
    </row>
    <row r="23" spans="1:5" s="7" customFormat="1" ht="13.5" thickBot="1" x14ac:dyDescent="0.25">
      <c r="A23" s="15"/>
      <c r="B23" s="17">
        <f t="shared" si="0"/>
        <v>6</v>
      </c>
      <c r="C23" s="17" t="s">
        <v>33</v>
      </c>
      <c r="D23" s="28"/>
      <c r="E23" s="26" t="str">
        <f>IF($D$19="All",$B$70,$B$71)</f>
        <v>click to select value</v>
      </c>
    </row>
    <row r="24" spans="1:5" ht="13.5" thickBot="1" x14ac:dyDescent="0.25">
      <c r="A24" s="16"/>
      <c r="B24" s="17">
        <f t="shared" si="0"/>
        <v>7</v>
      </c>
      <c r="C24" s="17" t="s">
        <v>22</v>
      </c>
      <c r="D24" s="27"/>
      <c r="E24" s="26" t="str">
        <f>IF($D$19="All",$B$70,$B$71)</f>
        <v>click to select value</v>
      </c>
    </row>
    <row r="25" spans="1:5" ht="13.5" thickBot="1" x14ac:dyDescent="0.25">
      <c r="A25" s="8" t="str">
        <f>IF(ISBLANK(B25),"","C")</f>
        <v>C</v>
      </c>
      <c r="B25" s="40" t="s">
        <v>23</v>
      </c>
      <c r="C25" s="40"/>
      <c r="D25" s="39"/>
      <c r="E25" s="24"/>
    </row>
    <row r="26" spans="1:5" ht="13.5" thickBot="1" x14ac:dyDescent="0.25">
      <c r="A26" s="14"/>
      <c r="B26" s="17">
        <f>IF(ISBLANK(C26),"",B24+1)</f>
        <v>8</v>
      </c>
      <c r="C26" s="17" t="s">
        <v>24</v>
      </c>
      <c r="D26" s="25"/>
      <c r="E26" s="26" t="str">
        <f>IF($D$25="All",$B$70,$B$71)</f>
        <v>click to select value</v>
      </c>
    </row>
    <row r="27" spans="1:5" ht="13.5" thickBot="1" x14ac:dyDescent="0.25">
      <c r="A27" s="16"/>
      <c r="B27" s="17">
        <f>IF(ISBLANK(C27),"",B26+1)</f>
        <v>9</v>
      </c>
      <c r="C27" s="17" t="s">
        <v>36</v>
      </c>
      <c r="D27" s="25"/>
      <c r="E27" s="26" t="str">
        <f>IF($D$25="All",$B$70,$B$71)</f>
        <v>click to select value</v>
      </c>
    </row>
    <row r="28" spans="1:5" ht="13.5" thickBot="1" x14ac:dyDescent="0.25">
      <c r="A28" s="8" t="str">
        <f>IF(ISBLANK(B28),"","D")</f>
        <v>D</v>
      </c>
      <c r="B28" s="40" t="s">
        <v>25</v>
      </c>
      <c r="C28" s="40"/>
      <c r="D28" s="39"/>
      <c r="E28" s="24"/>
    </row>
    <row r="29" spans="1:5" ht="13.5" thickBot="1" x14ac:dyDescent="0.25">
      <c r="A29" s="14"/>
      <c r="B29" s="17">
        <f>IF(ISBLANK(C29),"",B27+1)</f>
        <v>10</v>
      </c>
      <c r="C29" s="17" t="s">
        <v>48</v>
      </c>
      <c r="D29" s="25"/>
      <c r="E29" s="26" t="str">
        <f>IF($D$28="All",$B$70,$B$71)</f>
        <v>click to select value</v>
      </c>
    </row>
    <row r="30" spans="1:5" ht="13.5" thickBot="1" x14ac:dyDescent="0.25">
      <c r="A30" s="14"/>
      <c r="B30" s="17">
        <f>IF(ISBLANK(C30),"",B29+1)</f>
        <v>11</v>
      </c>
      <c r="C30" s="17" t="s">
        <v>51</v>
      </c>
      <c r="D30" s="25"/>
      <c r="E30" s="26" t="str">
        <f t="shared" ref="E30:E31" si="1">IF($D$28="All",$B$70,$B$71)</f>
        <v>click to select value</v>
      </c>
    </row>
    <row r="31" spans="1:5" ht="13.5" thickBot="1" x14ac:dyDescent="0.25">
      <c r="A31" s="14"/>
      <c r="B31" s="17">
        <f>IF(ISBLANK(C31),"",B30+1)</f>
        <v>12</v>
      </c>
      <c r="C31" s="17" t="s">
        <v>52</v>
      </c>
      <c r="D31" s="25"/>
      <c r="E31" s="26" t="str">
        <f t="shared" si="1"/>
        <v>click to select value</v>
      </c>
    </row>
    <row r="32" spans="1:5" ht="13.5" thickBot="1" x14ac:dyDescent="0.25">
      <c r="A32" s="8" t="str">
        <f>IF(ISBLANK(B32),"","E")</f>
        <v>E</v>
      </c>
      <c r="B32" s="40" t="s">
        <v>26</v>
      </c>
      <c r="C32" s="40"/>
      <c r="D32" s="39"/>
      <c r="E32" s="24"/>
    </row>
    <row r="33" spans="1:5" ht="13.5" thickBot="1" x14ac:dyDescent="0.25">
      <c r="A33" s="14"/>
      <c r="B33" s="17">
        <f>IF(ISBLANK(C33),"",B31+1)</f>
        <v>13</v>
      </c>
      <c r="C33" s="17" t="s">
        <v>53</v>
      </c>
      <c r="D33" s="25"/>
      <c r="E33" s="26" t="str">
        <f>IF($D$32="All",$B$70,$B$71)</f>
        <v>click to select value</v>
      </c>
    </row>
    <row r="34" spans="1:5" ht="13.5" thickBot="1" x14ac:dyDescent="0.25">
      <c r="A34" s="14"/>
      <c r="B34" s="17">
        <f>IF(ISBLANK(C34),"",B33+1)</f>
        <v>14</v>
      </c>
      <c r="C34" s="17" t="s">
        <v>41</v>
      </c>
      <c r="D34" s="25"/>
      <c r="E34" s="26" t="str">
        <f>IF($D$32="All",$B$70,$B$71)</f>
        <v>click to select value</v>
      </c>
    </row>
    <row r="35" spans="1:5" s="7" customFormat="1" ht="13.5" thickBot="1" x14ac:dyDescent="0.25">
      <c r="A35" s="8" t="str">
        <f>IF(ISBLANK(B35),"","F")</f>
        <v>F</v>
      </c>
      <c r="B35" s="40" t="s">
        <v>27</v>
      </c>
      <c r="C35" s="40"/>
      <c r="D35" s="39"/>
      <c r="E35" s="24"/>
    </row>
    <row r="36" spans="1:5" ht="13.5" thickBot="1" x14ac:dyDescent="0.25">
      <c r="A36" s="14"/>
      <c r="B36" s="17">
        <f>IF(ISBLANK(C36),"",B34+1)</f>
        <v>15</v>
      </c>
      <c r="C36" s="17" t="s">
        <v>37</v>
      </c>
      <c r="D36" s="25"/>
      <c r="E36" s="26" t="str">
        <f>IF($D$35="All",$B$70,$B$71)</f>
        <v>click to select value</v>
      </c>
    </row>
    <row r="37" spans="1:5" ht="13.5" thickBot="1" x14ac:dyDescent="0.25">
      <c r="A37" s="16"/>
      <c r="B37" s="17">
        <f>IF(ISBLANK(C37),"",B36+1)</f>
        <v>16</v>
      </c>
      <c r="C37" s="23" t="s">
        <v>54</v>
      </c>
      <c r="D37" s="27"/>
      <c r="E37" s="26" t="str">
        <f>IF($D$35="All",$B$70,$B$71)</f>
        <v>click to select value</v>
      </c>
    </row>
    <row r="38" spans="1:5" s="7" customFormat="1" ht="13.5" thickBot="1" x14ac:dyDescent="0.25">
      <c r="A38" s="8" t="str">
        <f>IF(ISBLANK(B38),"","G")</f>
        <v>G</v>
      </c>
      <c r="B38" s="40" t="s">
        <v>38</v>
      </c>
      <c r="C38" s="40"/>
      <c r="D38" s="39"/>
      <c r="E38" s="24"/>
    </row>
    <row r="39" spans="1:5" ht="13.5" thickBot="1" x14ac:dyDescent="0.25">
      <c r="A39" s="14"/>
      <c r="B39" s="17">
        <f>IF(ISBLANK(C39),"",B37+1)</f>
        <v>17</v>
      </c>
      <c r="C39" s="17" t="s">
        <v>55</v>
      </c>
      <c r="D39" s="25"/>
      <c r="E39" s="26" t="str">
        <f>IF($D$38="All",$B$70,$B$71)</f>
        <v>click to select value</v>
      </c>
    </row>
    <row r="40" spans="1:5" s="7" customFormat="1" ht="13.5" thickBot="1" x14ac:dyDescent="0.25">
      <c r="A40" s="15"/>
      <c r="B40" s="17">
        <f>IF(ISBLANK(C40),"",B39+1)</f>
        <v>18</v>
      </c>
      <c r="C40" s="17" t="s">
        <v>56</v>
      </c>
      <c r="D40" s="29"/>
      <c r="E40" s="26" t="str">
        <f>IF($D$38="All",$B$70,$B$71)</f>
        <v>click to select value</v>
      </c>
    </row>
    <row r="41" spans="1:5" ht="13.5" thickBot="1" x14ac:dyDescent="0.25">
      <c r="A41" s="14"/>
      <c r="B41" s="17">
        <f t="shared" ref="B41:B43" si="2">IF(ISBLANK(C41),"",B40+1)</f>
        <v>19</v>
      </c>
      <c r="C41" s="17" t="s">
        <v>57</v>
      </c>
      <c r="D41" s="25"/>
      <c r="E41" s="26" t="str">
        <f>IF($D$38="All",$B$70,$B$71)</f>
        <v>click to select value</v>
      </c>
    </row>
    <row r="42" spans="1:5" ht="13.5" thickBot="1" x14ac:dyDescent="0.25">
      <c r="A42" s="14"/>
      <c r="B42" s="17">
        <f t="shared" si="2"/>
        <v>20</v>
      </c>
      <c r="C42" s="17" t="s">
        <v>50</v>
      </c>
      <c r="D42" s="25"/>
      <c r="E42" s="26" t="str">
        <f>IF($D$38="All",$B$70,$B$71)</f>
        <v>click to select value</v>
      </c>
    </row>
    <row r="43" spans="1:5" ht="13.5" thickBot="1" x14ac:dyDescent="0.25">
      <c r="A43" s="14"/>
      <c r="B43" s="17">
        <f t="shared" si="2"/>
        <v>21</v>
      </c>
      <c r="C43" s="17" t="s">
        <v>58</v>
      </c>
      <c r="D43" s="25"/>
      <c r="E43" s="26" t="str">
        <f>IF($D$38="All",$B$70,$B$71)</f>
        <v>click to select value</v>
      </c>
    </row>
    <row r="44" spans="1:5" s="7" customFormat="1" ht="13.5" thickBot="1" x14ac:dyDescent="0.25">
      <c r="A44" s="8" t="str">
        <f>IF(ISBLANK(B44),"","H")</f>
        <v>H</v>
      </c>
      <c r="B44" s="40" t="s">
        <v>32</v>
      </c>
      <c r="C44" s="40"/>
      <c r="D44" s="39"/>
      <c r="E44" s="24"/>
    </row>
    <row r="45" spans="1:5" ht="13.5" thickBot="1" x14ac:dyDescent="0.25">
      <c r="A45" s="14"/>
      <c r="B45" s="17">
        <f>IF(ISBLANK(C45),"",B43+1)</f>
        <v>22</v>
      </c>
      <c r="C45" s="17" t="s">
        <v>59</v>
      </c>
      <c r="D45" s="25"/>
      <c r="E45" s="26" t="str">
        <f>IF($D$44="All",$B$70,$B$71)</f>
        <v>click to select value</v>
      </c>
    </row>
    <row r="46" spans="1:5" ht="13.5" thickBot="1" x14ac:dyDescent="0.25">
      <c r="A46" s="14"/>
      <c r="B46" s="17">
        <f t="shared" ref="B46:B48" si="3">IF(ISBLANK(C46),"",B45+1)</f>
        <v>23</v>
      </c>
      <c r="C46" s="17" t="s">
        <v>60</v>
      </c>
      <c r="D46" s="25"/>
      <c r="E46" s="26" t="str">
        <f>IF($D$44="All",$B$70,$B$71)</f>
        <v>click to select value</v>
      </c>
    </row>
    <row r="47" spans="1:5" ht="13.5" thickBot="1" x14ac:dyDescent="0.25">
      <c r="A47" s="14"/>
      <c r="B47" s="17">
        <f t="shared" si="3"/>
        <v>24</v>
      </c>
      <c r="C47" s="17" t="s">
        <v>42</v>
      </c>
      <c r="D47" s="25"/>
      <c r="E47" s="26" t="str">
        <f>IF($D$44="All",$B$70,$B$71)</f>
        <v>click to select value</v>
      </c>
    </row>
    <row r="48" spans="1:5" ht="13.5" thickBot="1" x14ac:dyDescent="0.25">
      <c r="A48" s="16"/>
      <c r="B48" s="17">
        <f t="shared" si="3"/>
        <v>25</v>
      </c>
      <c r="C48" s="17" t="s">
        <v>28</v>
      </c>
      <c r="D48" s="27"/>
      <c r="E48" s="26" t="str">
        <f>IF($D$44="All",$B$70,$B$71)</f>
        <v>click to select value</v>
      </c>
    </row>
    <row r="49" spans="1:5" ht="13.5" thickBot="1" x14ac:dyDescent="0.25">
      <c r="A49" s="8" t="str">
        <f>IF(ISBLANK(B49),"","I")</f>
        <v>I</v>
      </c>
      <c r="B49" s="40" t="s">
        <v>29</v>
      </c>
      <c r="C49" s="40"/>
      <c r="D49" s="39"/>
      <c r="E49" s="24"/>
    </row>
    <row r="50" spans="1:5" ht="13.5" thickBot="1" x14ac:dyDescent="0.25">
      <c r="A50" s="14"/>
      <c r="B50" s="17">
        <f>IF(ISBLANK(C50),"",B48+1)</f>
        <v>26</v>
      </c>
      <c r="C50" s="17" t="s">
        <v>61</v>
      </c>
      <c r="D50" s="25"/>
      <c r="E50" s="26" t="str">
        <f>IF($D$49="All",$B$70,$B$71)</f>
        <v>click to select value</v>
      </c>
    </row>
    <row r="51" spans="1:5" ht="13.5" thickBot="1" x14ac:dyDescent="0.25">
      <c r="A51" s="14"/>
      <c r="B51" s="17">
        <f t="shared" ref="B51:B52" si="4">IF(ISBLANK(C51),"",B50+1)</f>
        <v>27</v>
      </c>
      <c r="C51" s="17" t="s">
        <v>62</v>
      </c>
      <c r="D51" s="25"/>
      <c r="E51" s="26" t="str">
        <f>IF($D$49="All",$B$70,$B$71)</f>
        <v>click to select value</v>
      </c>
    </row>
    <row r="52" spans="1:5" s="7" customFormat="1" ht="13.5" thickBot="1" x14ac:dyDescent="0.25">
      <c r="A52" s="15"/>
      <c r="B52" s="17">
        <f t="shared" si="4"/>
        <v>28</v>
      </c>
      <c r="C52" s="17" t="s">
        <v>63</v>
      </c>
      <c r="D52" s="29"/>
      <c r="E52" s="26" t="str">
        <f>IF($D$49="All",$B$70,$B$71)</f>
        <v>click to select value</v>
      </c>
    </row>
    <row r="53" spans="1:5" ht="13.5" thickBot="1" x14ac:dyDescent="0.25">
      <c r="A53" s="8" t="str">
        <f>IF(ISBLANK(B53),"","J")</f>
        <v>J</v>
      </c>
      <c r="B53" s="40" t="s">
        <v>47</v>
      </c>
      <c r="C53" s="40"/>
      <c r="D53" s="39"/>
      <c r="E53" s="24"/>
    </row>
    <row r="54" spans="1:5" ht="13.5" thickBot="1" x14ac:dyDescent="0.25">
      <c r="A54" s="14"/>
      <c r="B54" s="17">
        <f>IF(ISBLANK(C54),"",B52+1)</f>
        <v>29</v>
      </c>
      <c r="C54" s="17" t="s">
        <v>64</v>
      </c>
      <c r="D54" s="25"/>
      <c r="E54" s="26" t="str">
        <f>IF($D$53="All",$B$70,$B$71)</f>
        <v>click to select value</v>
      </c>
    </row>
    <row r="55" spans="1:5" s="7" customFormat="1" ht="13.5" thickBot="1" x14ac:dyDescent="0.25">
      <c r="A55" s="15"/>
      <c r="B55" s="17">
        <f t="shared" ref="B55:B56" si="5">IF(ISBLANK(C55),"",B54+1)</f>
        <v>30</v>
      </c>
      <c r="C55" s="17" t="s">
        <v>35</v>
      </c>
      <c r="D55" s="28"/>
      <c r="E55" s="26" t="str">
        <f>IF($D$53="All",$B$70,$B$71)</f>
        <v>click to select value</v>
      </c>
    </row>
    <row r="56" spans="1:5" ht="13.5" thickBot="1" x14ac:dyDescent="0.25">
      <c r="A56" s="16"/>
      <c r="B56" s="17">
        <f t="shared" si="5"/>
        <v>31</v>
      </c>
      <c r="C56" s="17" t="s">
        <v>40</v>
      </c>
      <c r="D56" s="27"/>
      <c r="E56" s="26" t="str">
        <f>IF($D$53="All",$B$70,$B$71)</f>
        <v>click to select value</v>
      </c>
    </row>
    <row r="57" spans="1:5" s="7" customFormat="1" ht="13.5" thickBot="1" x14ac:dyDescent="0.25">
      <c r="A57" s="8" t="str">
        <f>IF(ISBLANK(B57),"","K")</f>
        <v>K</v>
      </c>
      <c r="B57" s="40" t="s">
        <v>39</v>
      </c>
      <c r="C57" s="40"/>
      <c r="D57" s="39"/>
      <c r="E57" s="24"/>
    </row>
    <row r="58" spans="1:5" ht="13.5" thickBot="1" x14ac:dyDescent="0.25">
      <c r="A58" s="10"/>
      <c r="B58" s="17">
        <f>IF(ISBLANK(C58),"",B56+1)</f>
        <v>32</v>
      </c>
      <c r="C58" s="17" t="s">
        <v>65</v>
      </c>
      <c r="D58" s="25"/>
      <c r="E58" s="26" t="str">
        <f>IF($D$57="All",$B$70,$B$71)</f>
        <v>click to select value</v>
      </c>
    </row>
    <row r="59" spans="1:5" ht="13.5" thickBot="1" x14ac:dyDescent="0.25">
      <c r="A59" s="10"/>
      <c r="B59" s="17">
        <f t="shared" ref="B59:B61" si="6">IF(ISBLANK(C59),"",B58+1)</f>
        <v>33</v>
      </c>
      <c r="C59" s="17" t="s">
        <v>66</v>
      </c>
      <c r="D59" s="25"/>
      <c r="E59" s="26" t="str">
        <f t="shared" ref="E59:E61" si="7">IF($D$57="All",$B$70,$B$71)</f>
        <v>click to select value</v>
      </c>
    </row>
    <row r="60" spans="1:5" ht="13.5" thickBot="1" x14ac:dyDescent="0.25">
      <c r="A60" s="10"/>
      <c r="B60" s="17">
        <f t="shared" si="6"/>
        <v>34</v>
      </c>
      <c r="C60" s="17" t="s">
        <v>67</v>
      </c>
      <c r="D60" s="25"/>
      <c r="E60" s="26" t="str">
        <f t="shared" si="7"/>
        <v>click to select value</v>
      </c>
    </row>
    <row r="61" spans="1:5" ht="13.5" thickBot="1" x14ac:dyDescent="0.25">
      <c r="A61" s="10"/>
      <c r="B61" s="17">
        <f t="shared" si="6"/>
        <v>35</v>
      </c>
      <c r="C61" s="17" t="s">
        <v>68</v>
      </c>
      <c r="D61" s="17"/>
      <c r="E61" s="26" t="str">
        <f t="shared" si="7"/>
        <v>click to select value</v>
      </c>
    </row>
    <row r="62" spans="1:5" ht="13.5" thickBot="1" x14ac:dyDescent="0.25">
      <c r="A62" s="11"/>
      <c r="B62" s="12"/>
      <c r="C62" s="12"/>
      <c r="D62" s="13"/>
      <c r="E62" s="18"/>
    </row>
    <row r="63" spans="1:5" x14ac:dyDescent="0.2">
      <c r="B63" s="9"/>
      <c r="C63" s="9"/>
    </row>
    <row r="64" spans="1:5" x14ac:dyDescent="0.2">
      <c r="B64" s="9"/>
      <c r="C64" s="37" t="s">
        <v>46</v>
      </c>
    </row>
    <row r="65" spans="2:5" x14ac:dyDescent="0.2">
      <c r="B65" s="9"/>
      <c r="C65" s="9"/>
    </row>
    <row r="66" spans="2:5" ht="15" x14ac:dyDescent="0.25">
      <c r="B66" s="1" t="s">
        <v>10</v>
      </c>
      <c r="C66" s="1" t="s">
        <v>11</v>
      </c>
      <c r="D66" s="21" t="s">
        <v>12</v>
      </c>
      <c r="E66" s="21"/>
    </row>
    <row r="67" spans="2:5" ht="15" x14ac:dyDescent="0.25">
      <c r="B67" s="2" t="s">
        <v>13</v>
      </c>
      <c r="C67" s="20">
        <f>IF(ISBLANK($E$17)," ",COUNTIF($E$17:$E$62,No_Knowledge))</f>
        <v>0</v>
      </c>
      <c r="D67" s="30">
        <f>IF(ISBLANK($E$17),"",C67/COUNTA($E$17:$E$61))</f>
        <v>0</v>
      </c>
      <c r="E67" s="22"/>
    </row>
    <row r="68" spans="2:5" ht="15" x14ac:dyDescent="0.25">
      <c r="B68" s="2" t="s">
        <v>14</v>
      </c>
      <c r="C68" s="3">
        <f>IF(ISBLANK($E$17)," ",COUNTIF($E$17:$E$62,Basic_Knowledge))</f>
        <v>0</v>
      </c>
      <c r="D68" s="30">
        <f t="shared" ref="D68:D71" si="8">IF(ISBLANK($E$17),"",C68/COUNTA($E$17:$E$61))</f>
        <v>0</v>
      </c>
      <c r="E68" s="22"/>
    </row>
    <row r="69" spans="2:5" ht="15" x14ac:dyDescent="0.25">
      <c r="B69" s="2" t="s">
        <v>15</v>
      </c>
      <c r="C69" s="3">
        <f>IF(ISBLANK($E$17)," ",COUNTIF($E$17:$E$62,Good_Knowledge))</f>
        <v>0</v>
      </c>
      <c r="D69" s="30">
        <f t="shared" si="8"/>
        <v>0</v>
      </c>
      <c r="E69" s="22"/>
    </row>
    <row r="70" spans="2:5" s="7" customFormat="1" ht="15" x14ac:dyDescent="0.25">
      <c r="B70" s="2" t="s">
        <v>16</v>
      </c>
      <c r="C70" s="3">
        <f>IF(ISBLANK($E$17)," ",COUNTIF($E$17:$E$62,Expert))</f>
        <v>0</v>
      </c>
      <c r="D70" s="30">
        <f t="shared" si="8"/>
        <v>0</v>
      </c>
      <c r="E70" s="22"/>
    </row>
    <row r="71" spans="2:5" ht="15" x14ac:dyDescent="0.25">
      <c r="B71" s="2" t="s">
        <v>34</v>
      </c>
      <c r="C71" s="3">
        <f>IF(ISBLANK($E$17)," ",COUNTIF($E$17:$E$62,click_to_select_value))</f>
        <v>35</v>
      </c>
      <c r="D71" s="36">
        <f t="shared" si="8"/>
        <v>1</v>
      </c>
      <c r="E71" s="22"/>
    </row>
    <row r="72" spans="2:5" x14ac:dyDescent="0.2">
      <c r="B72" s="4">
        <v>0.6</v>
      </c>
      <c r="C72"/>
      <c r="D72"/>
    </row>
    <row r="73" spans="2:5" ht="12.75" customHeight="1" x14ac:dyDescent="0.2">
      <c r="B73" s="53" t="str">
        <f>IF(C71&gt;0,"We cannot make an Assessment as you have not completed ALL of the questions, check the Yellow cells",IF(OR(D67&gt;=CriteriaToPass,(D67+D68)&gt;=CriteriaToPass),"We suggest that you do the Introduction course","Based on your response you have good knowledge of Introductory Excel concepts, we suggest that you do the Intermediate TNA, to check if you would be comfortable doing the Intermediate Course"))</f>
        <v>We cannot make an Assessment as you have not completed ALL of the questions, check the Yellow cells</v>
      </c>
      <c r="C73" s="54"/>
      <c r="D73" s="54"/>
      <c r="E73" s="55"/>
    </row>
    <row r="74" spans="2:5" x14ac:dyDescent="0.2">
      <c r="B74" s="56"/>
      <c r="C74" s="57"/>
      <c r="D74" s="57"/>
      <c r="E74" s="58"/>
    </row>
    <row r="75" spans="2:5" s="7" customFormat="1" x14ac:dyDescent="0.2">
      <c r="B75" s="59"/>
      <c r="C75" s="60"/>
      <c r="D75" s="60"/>
      <c r="E75" s="61"/>
    </row>
    <row r="76" spans="2:5" x14ac:dyDescent="0.2">
      <c r="B76" s="9"/>
      <c r="C76" s="9"/>
    </row>
    <row r="77" spans="2:5" x14ac:dyDescent="0.2">
      <c r="B77" s="9"/>
      <c r="C77" s="9"/>
    </row>
    <row r="78" spans="2:5" s="5" customFormat="1" x14ac:dyDescent="0.2">
      <c r="B78" s="9"/>
      <c r="C78" s="9"/>
    </row>
  </sheetData>
  <sheetProtection password="94AB" sheet="1" objects="1" scenarios="1" formatColumns="0" selectLockedCells="1"/>
  <mergeCells count="22">
    <mergeCell ref="B49:C49"/>
    <mergeCell ref="B53:C53"/>
    <mergeCell ref="B57:C57"/>
    <mergeCell ref="B73:E75"/>
    <mergeCell ref="B25:C25"/>
    <mergeCell ref="B28:C28"/>
    <mergeCell ref="B32:C32"/>
    <mergeCell ref="B35:C35"/>
    <mergeCell ref="B38:C38"/>
    <mergeCell ref="B44:C44"/>
    <mergeCell ref="B19:C19"/>
    <mergeCell ref="A1:E1"/>
    <mergeCell ref="A2:E2"/>
    <mergeCell ref="A4:B4"/>
    <mergeCell ref="A5:B5"/>
    <mergeCell ref="A6:B6"/>
    <mergeCell ref="A7:B7"/>
    <mergeCell ref="A8:B8"/>
    <mergeCell ref="A9:B9"/>
    <mergeCell ref="B11:E12"/>
    <mergeCell ref="B13:E13"/>
    <mergeCell ref="B16:C16"/>
  </mergeCells>
  <conditionalFormatting sqref="E17:E18 E20:E24 E39:E43 E45:E48 E50:E52 E54:E56 E58:E61 E26:E27 E29:E31 E33:E34 E36:E37">
    <cfRule type="cellIs" dxfId="1" priority="2" operator="equal">
      <formula>$B$71</formula>
    </cfRule>
  </conditionalFormatting>
  <conditionalFormatting sqref="C64">
    <cfRule type="expression" dxfId="0" priority="1">
      <formula>$C$71&gt;0</formula>
    </cfRule>
  </conditionalFormatting>
  <dataValidations count="2">
    <dataValidation type="list" allowBlank="1" showInputMessage="1" showErrorMessage="1" error="Please Select a Choice from the Drop down list" sqref="E54:E56 E58:E61 E17:E18 E20:E24 E50:E52 E26:E27 E29:E31 E33:E34 E45:E48 E39:E43 E36:E37">
      <formula1>s</formula1>
    </dataValidation>
    <dataValidation type="list" allowBlank="1" showInputMessage="1" showErrorMessage="1" sqref="D19 D53 D16 D25 D28 D32 D35 D38 D44 D49 D57">
      <formula1>"All"</formula1>
    </dataValidation>
  </dataValidations>
  <printOptions horizontalCentered="1"/>
  <pageMargins left="0.23622047244094491" right="0.23622047244094491" top="0.74803149606299213" bottom="0.74803149606299213" header="0.31496062992125984" footer="0.31496062992125984"/>
  <pageSetup paperSize="9" scale="85" firstPageNumber="0" fitToHeight="0" orientation="portrait" r:id="rId1"/>
  <headerFooter alignWithMargins="0">
    <oddFooter>&amp;C&amp;"Times New Roman,Regular"&amp;12Page &amp;P</oddFooter>
  </headerFooter>
  <rowBreaks count="1" manualBreakCount="1">
    <brk id="48" min="2" max="257" man="1"/>
  </rowBreaks>
  <ignoredErrors>
    <ignoredError sqref="E17:E25 E54:E61 E28 E32 E35 E38:E5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Excel TNA Introduction</vt:lpstr>
      <vt:lpstr>'Excel TNA Introduction'!Basic_Knowledge</vt:lpstr>
      <vt:lpstr>'Excel TNA Introduction'!click_to_select_value</vt:lpstr>
      <vt:lpstr>'Excel TNA Introduction'!CriteriaToPass</vt:lpstr>
      <vt:lpstr>'Excel TNA Introduction'!Expert</vt:lpstr>
      <vt:lpstr>'Excel TNA Introduction'!Good_Knowledge</vt:lpstr>
      <vt:lpstr>'Excel TNA Introduction'!No_Knowledge</vt:lpstr>
      <vt:lpstr>'Excel TNA Introduction'!Responses</vt:lpstr>
      <vt:lpstr>'Excel TNA Introduction'!s</vt:lpstr>
    </vt:vector>
  </TitlesOfParts>
  <Company>atim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Damonse</dc:creator>
  <cp:lastModifiedBy>Perry Damonse</cp:lastModifiedBy>
  <cp:lastPrinted>2012-08-13T08:04:42Z</cp:lastPrinted>
  <dcterms:created xsi:type="dcterms:W3CDTF">2012-08-01T05:50:47Z</dcterms:created>
  <dcterms:modified xsi:type="dcterms:W3CDTF">2013-07-08T06:41:42Z</dcterms:modified>
</cp:coreProperties>
</file>