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20" windowWidth="17955" windowHeight="11280"/>
  </bookViews>
  <sheets>
    <sheet name="Word Intermediate TNA" sheetId="6" r:id="rId1"/>
  </sheets>
  <externalReferences>
    <externalReference r:id="rId2"/>
    <externalReference r:id="rId3"/>
  </externalReferences>
  <definedNames>
    <definedName name="AdvComment">[1]Data!$A$11</definedName>
    <definedName name="ATI_MIrage_Intro">[1]Data!$A$1</definedName>
    <definedName name="Basic_Knowledge" localSheetId="0">'Word Intermediate TNA'!$B$65</definedName>
    <definedName name="Basic_Knowledge">#REF!</definedName>
    <definedName name="click_to_select_value" localSheetId="0">'Word Intermediate TNA'!$B$68</definedName>
    <definedName name="click_to_select_value">#REF!</definedName>
    <definedName name="CriteriaToPass" localSheetId="0">'Word Intermediate TNA'!$B$69</definedName>
    <definedName name="CriteriaToPass">#REF!</definedName>
    <definedName name="CutOffCriteria">'[1]  Excel TNA'!$R$16</definedName>
    <definedName name="ExcelScore">'[1]  Excel TNA'!$Q$12</definedName>
    <definedName name="ExcelTopics">[1]Data!$A$24:$B$98</definedName>
    <definedName name="Expert" localSheetId="0">'Word Intermediate TNA'!$B$67</definedName>
    <definedName name="Expert">#REF!</definedName>
    <definedName name="Good_Knowledge" localSheetId="0">'Word Intermediate TNA'!$B$66</definedName>
    <definedName name="Good_Knowledge">#REF!</definedName>
    <definedName name="IntermediateComment">[1]Data!$A$10</definedName>
    <definedName name="IntroComment">[1]Data!$A$9</definedName>
    <definedName name="No_Knowledge" localSheetId="0">'Word Intermediate TNA'!$B$64</definedName>
    <definedName name="No_Knowledge">#REF!</definedName>
    <definedName name="RATING">'[1]  Excel TNA'!$T$17:$W$20</definedName>
    <definedName name="Responses" localSheetId="0">'Word Intermediate TNA'!$E$17:$E$18,'Word Intermediate TNA'!$E$19:$E$24,'Word Intermediate TNA'!$E$25:$E$26,'Word Intermediate TNA'!#REF!,'Word Intermediate TNA'!$E$28:$E$29,'Word Intermediate TNA'!$E$31:$E$32,'Word Intermediate TNA'!$E$35:$E$35,'Word Intermediate TNA'!$E$36:$E$39,'Word Intermediate TNA'!$E$42:$E$44,'Word Intermediate TNA'!#REF!,'Word Intermediate TNA'!$E$46:$E$56,'Word Intermediate TNA'!$E$59:$E$59</definedName>
    <definedName name="Responses">#REF!,#REF!,#REF!,#REF!,#REF!,#REF!,#REF!,#REF!,#REF!,#REF!,#REF!,#REF!</definedName>
    <definedName name="s" localSheetId="0">'Word Intermediate TNA'!$B$64:$B$68</definedName>
    <definedName name="s">#REF!</definedName>
    <definedName name="title">'[2]FrontPage Advanced '!$H$2:$H$29</definedName>
    <definedName name="VBAComment">[1]Data!$A$12</definedName>
  </definedNames>
  <calcPr calcId="145621" iterate="1" iterateDelta="0"/>
</workbook>
</file>

<file path=xl/calcChain.xml><?xml version="1.0" encoding="utf-8"?>
<calcChain xmlns="http://schemas.openxmlformats.org/spreadsheetml/2006/main">
  <c r="B70" i="6" l="1"/>
  <c r="E17" i="6" l="1"/>
  <c r="E18" i="6"/>
  <c r="E19" i="6"/>
  <c r="E20" i="6"/>
  <c r="E34" i="6" l="1"/>
  <c r="E55" i="6" l="1"/>
  <c r="E56" i="6"/>
  <c r="E57" i="6"/>
  <c r="E58" i="6"/>
  <c r="E54" i="6"/>
  <c r="E51" i="6"/>
  <c r="E52" i="6"/>
  <c r="E50" i="6"/>
  <c r="E47" i="6"/>
  <c r="E48" i="6"/>
  <c r="E21" i="6"/>
  <c r="E40" i="6"/>
  <c r="E31" i="6"/>
  <c r="E32" i="6"/>
  <c r="E24" i="6" l="1"/>
  <c r="E25" i="6"/>
  <c r="E26" i="6"/>
  <c r="E23" i="6"/>
  <c r="E28" i="6"/>
  <c r="E29" i="6"/>
  <c r="E30" i="6"/>
  <c r="E46" i="6" l="1"/>
  <c r="E44" i="6"/>
  <c r="E43" i="6"/>
  <c r="E42" i="6"/>
  <c r="E39" i="6"/>
  <c r="E38" i="6"/>
  <c r="E37" i="6"/>
  <c r="E36" i="6"/>
  <c r="E35" i="6"/>
  <c r="B17" i="6"/>
  <c r="B18" i="6" s="1"/>
  <c r="A16" i="6"/>
  <c r="B19" i="6" l="1"/>
  <c r="B20" i="6" s="1"/>
  <c r="B21" i="6" s="1"/>
  <c r="B23" i="6" s="1"/>
  <c r="B24" i="6" s="1"/>
  <c r="B25" i="6" s="1"/>
  <c r="C64" i="6"/>
  <c r="D64" i="6" s="1"/>
  <c r="C65" i="6"/>
  <c r="D65" i="6" s="1"/>
  <c r="C66" i="6"/>
  <c r="D66" i="6" s="1"/>
  <c r="C67" i="6"/>
  <c r="D67" i="6" s="1"/>
  <c r="C68" i="6"/>
  <c r="D68" i="6" s="1"/>
  <c r="B26" i="6" l="1"/>
  <c r="B28" i="6" l="1"/>
  <c r="B29" i="6" s="1"/>
  <c r="B30" i="6" s="1"/>
  <c r="B31" i="6" s="1"/>
  <c r="B32" i="6" s="1"/>
  <c r="B34" i="6" s="1"/>
  <c r="B35" i="6" s="1"/>
  <c r="B36" i="6" s="1"/>
  <c r="B37" i="6" s="1"/>
  <c r="B38" i="6" s="1"/>
  <c r="B39" i="6" s="1"/>
  <c r="B40" i="6" s="1"/>
  <c r="B42" i="6" s="1"/>
  <c r="B43" i="6" s="1"/>
  <c r="B44" i="6" l="1"/>
  <c r="B46" i="6" s="1"/>
  <c r="B47" i="6" s="1"/>
  <c r="B48" i="6" s="1"/>
  <c r="B50" i="6" s="1"/>
  <c r="B51" i="6" s="1"/>
  <c r="B52" i="6" s="1"/>
  <c r="B54" i="6" l="1"/>
  <c r="B55" i="6" s="1"/>
  <c r="B56" i="6" s="1"/>
  <c r="B57" i="6" s="1"/>
  <c r="B58" i="6" s="1"/>
</calcChain>
</file>

<file path=xl/sharedStrings.xml><?xml version="1.0" encoding="utf-8"?>
<sst xmlns="http://schemas.openxmlformats.org/spreadsheetml/2006/main" count="75" uniqueCount="74">
  <si>
    <t>ATI-Mirage Training Solutions</t>
  </si>
  <si>
    <t>Name:</t>
  </si>
  <si>
    <t>Organisation Name:</t>
  </si>
  <si>
    <t>Department:</t>
  </si>
  <si>
    <t>Telephone:</t>
  </si>
  <si>
    <t>Mobile :</t>
  </si>
  <si>
    <t>Email:</t>
  </si>
  <si>
    <t>Question</t>
  </si>
  <si>
    <t>Response</t>
  </si>
  <si>
    <t>Responses</t>
  </si>
  <si>
    <t>Score</t>
  </si>
  <si>
    <t>Percentage</t>
  </si>
  <si>
    <t>No Knowledge</t>
  </si>
  <si>
    <t>Basic Knowledge</t>
  </si>
  <si>
    <t>Good Knowledge</t>
  </si>
  <si>
    <t>Expert</t>
  </si>
  <si>
    <t>click to select value</t>
  </si>
  <si>
    <t>Please choose one response that most accurately describes your knowledge level for each topic. This is not a test, therefore your responses will address your training needs for the level that you are at.</t>
  </si>
  <si>
    <t>ALL</t>
  </si>
  <si>
    <t>Section</t>
  </si>
  <si>
    <t>PLEASE ENSURE THAT YOU HAVE ANSWERED ALL QUESTIONS</t>
  </si>
  <si>
    <t xml:space="preserve"> </t>
  </si>
  <si>
    <t>Word Intermediate - Training Needs Analysis (TNA)</t>
  </si>
  <si>
    <t>Working With Tables</t>
  </si>
  <si>
    <t>Creating tables</t>
  </si>
  <si>
    <t>Complex table formatting including border and shading options</t>
  </si>
  <si>
    <t>Insert and delete table cells, rows and columns</t>
  </si>
  <si>
    <t>Create calculations in a table</t>
  </si>
  <si>
    <t>Lists</t>
  </si>
  <si>
    <t>Creating bulleted lists</t>
  </si>
  <si>
    <t>Creating numbered lists</t>
  </si>
  <si>
    <t>Creating multi-level lists</t>
  </si>
  <si>
    <t>Modifying multi-level lists</t>
  </si>
  <si>
    <t>Create List Styles</t>
  </si>
  <si>
    <t>Document Control</t>
  </si>
  <si>
    <t>Working with styles for document formatting</t>
  </si>
  <si>
    <t>Using Columns</t>
  </si>
  <si>
    <t>Adjust Columns</t>
  </si>
  <si>
    <t>Use Building Blocks</t>
  </si>
  <si>
    <t>Create Building Blocks</t>
  </si>
  <si>
    <t>Set up and use multiple Columns</t>
  </si>
  <si>
    <t>Understading of what Building Blocks are</t>
  </si>
  <si>
    <t>Document Layout</t>
  </si>
  <si>
    <t>Add Section Breaks</t>
  </si>
  <si>
    <t>Work With Headers and Footers</t>
  </si>
  <si>
    <t>B</t>
  </si>
  <si>
    <t>C</t>
  </si>
  <si>
    <t>D</t>
  </si>
  <si>
    <t>E</t>
  </si>
  <si>
    <t>F</t>
  </si>
  <si>
    <t>G</t>
  </si>
  <si>
    <t>H</t>
  </si>
  <si>
    <r>
      <t xml:space="preserve">Use the </t>
    </r>
    <r>
      <rPr>
        <b/>
        <sz val="10"/>
        <color rgb="FF00B0F0"/>
        <rFont val="Arial"/>
        <family val="2"/>
      </rPr>
      <t>Blue Coloured cells</t>
    </r>
    <r>
      <rPr>
        <b/>
        <sz val="10"/>
        <rFont val="Arial"/>
        <family val="2"/>
      </rPr>
      <t xml:space="preserve"> if you know all of a Section, otherwise click the yellow cell to select an option</t>
    </r>
  </si>
  <si>
    <t>Advanced Text and Paragraph Formatting</t>
  </si>
  <si>
    <t>Control line spacing within a paragraph</t>
  </si>
  <si>
    <t>Set up spacing  before and after a pargraph</t>
  </si>
  <si>
    <t>Use indentation to control the width of a paragraph</t>
  </si>
  <si>
    <t>Insert page breaks, hard returns and manual line breaks</t>
  </si>
  <si>
    <t>Use Heading Rows repeat on a table</t>
  </si>
  <si>
    <t>Building Blocks</t>
  </si>
  <si>
    <t>Insert a Building Block</t>
  </si>
  <si>
    <t>Create a new Building Block</t>
  </si>
  <si>
    <t xml:space="preserve">Edit a Building Block </t>
  </si>
  <si>
    <t>Working with Images and Clipart</t>
  </si>
  <si>
    <t>Insert an image, picture or clipart</t>
  </si>
  <si>
    <t>Adjust and Edit Images</t>
  </si>
  <si>
    <t>Format an Image</t>
  </si>
  <si>
    <t>Insert logo in Header or Footer</t>
  </si>
  <si>
    <t>Document Correction Settings</t>
  </si>
  <si>
    <t>Create and Use AutoText entries</t>
  </si>
  <si>
    <t>Set up and use AutoCorrect</t>
  </si>
  <si>
    <t>Edit an AutoText Entry</t>
  </si>
  <si>
    <t>Use Find and Replace</t>
  </si>
  <si>
    <t>Use the Navigation pane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</si>
</sst>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 &quot;_-;_-@_-"/>
  </numFmts>
  <fonts count="18" x14ac:knownFonts="1">
    <font>
      <sz val="10"/>
      <name val="Arial"/>
      <family val="2"/>
    </font>
    <font>
      <sz val="11"/>
      <color theme="1"/>
      <name val="Calibri"/>
      <family val="2"/>
      <scheme val="minor"/>
    </font>
    <font>
      <sz val="10"/>
      <name val="Arial"/>
      <family val="2"/>
    </font>
    <font>
      <b/>
      <sz val="14"/>
      <color indexed="9"/>
      <name val="Arial"/>
      <family val="2"/>
    </font>
    <font>
      <b/>
      <sz val="12"/>
      <name val="Arial"/>
      <family val="2"/>
    </font>
    <font>
      <i/>
      <sz val="10"/>
      <name val="Arial"/>
      <family val="2"/>
    </font>
    <font>
      <sz val="14"/>
      <name val="Verdana"/>
      <family val="2"/>
    </font>
    <font>
      <b/>
      <sz val="10"/>
      <name val="Verdana"/>
      <family val="2"/>
    </font>
    <font>
      <sz val="7"/>
      <name val="Verdana"/>
      <family val="2"/>
    </font>
    <font>
      <sz val="9"/>
      <name val="Verdana"/>
      <family val="2"/>
    </font>
    <font>
      <b/>
      <i/>
      <sz val="9"/>
      <name val="Verdana"/>
      <family val="2"/>
    </font>
    <font>
      <b/>
      <sz val="10"/>
      <name val="Verdana"/>
      <family val="2"/>
      <charset val="1"/>
    </font>
    <font>
      <sz val="10"/>
      <name val="Verdana"/>
      <family val="2"/>
      <charset val="1"/>
    </font>
    <font>
      <sz val="10"/>
      <name val="Verdana"/>
      <family val="2"/>
    </font>
    <font>
      <b/>
      <sz val="10"/>
      <name val="Arial"/>
      <family val="2"/>
    </font>
    <font>
      <sz val="11"/>
      <name val="Calibri"/>
      <family val="2"/>
      <scheme val="minor"/>
    </font>
    <font>
      <sz val="10"/>
      <color theme="0"/>
      <name val="Verdana"/>
      <family val="2"/>
      <charset val="1"/>
    </font>
    <font>
      <b/>
      <sz val="10"/>
      <color rgb="FF00B0F0"/>
      <name val="Arial"/>
      <family val="2"/>
    </font>
  </fonts>
  <fills count="8">
    <fill>
      <patternFill patternType="none"/>
    </fill>
    <fill>
      <patternFill patternType="gray125"/>
    </fill>
    <fill>
      <patternFill patternType="solid">
        <fgColor theme="4" tint="0.79998168889431442"/>
        <bgColor indexed="65"/>
      </patternFill>
    </fill>
    <fill>
      <patternFill patternType="solid">
        <fgColor theme="9" tint="0.59999389629810485"/>
        <bgColor indexed="65"/>
      </patternFill>
    </fill>
    <fill>
      <patternFill patternType="solid">
        <fgColor theme="1" tint="0.34998626667073579"/>
        <bgColor indexed="64"/>
      </patternFill>
    </fill>
    <fill>
      <patternFill patternType="solid">
        <fgColor rgb="FF92D050"/>
        <bgColor indexed="64"/>
      </patternFill>
    </fill>
    <fill>
      <patternFill patternType="solid">
        <fgColor rgb="FFC0C0C0"/>
        <bgColor indexed="64"/>
      </patternFill>
    </fill>
    <fill>
      <patternFill patternType="solid">
        <fgColor rgb="FF00B0F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8"/>
      </right>
      <top/>
      <bottom/>
      <diagonal/>
    </border>
    <border>
      <left/>
      <right/>
      <top style="medium">
        <color indexed="64"/>
      </top>
      <bottom/>
      <diagonal/>
    </border>
    <border>
      <left/>
      <right style="medium">
        <color indexed="8"/>
      </right>
      <top style="medium">
        <color indexed="64"/>
      </top>
      <bottom/>
      <diagonal/>
    </border>
    <border>
      <left style="medium">
        <color indexed="64"/>
      </left>
      <right/>
      <top/>
      <bottom/>
      <diagonal/>
    </border>
    <border>
      <left style="medium">
        <color indexed="12"/>
      </left>
      <right style="medium">
        <color indexed="64"/>
      </right>
      <top style="medium">
        <color indexed="12"/>
      </top>
      <bottom style="medium">
        <color indexed="12"/>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8"/>
      </right>
      <top style="medium">
        <color indexed="64"/>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12"/>
      </top>
      <bottom style="medium">
        <color indexed="12"/>
      </bottom>
      <diagonal/>
    </border>
    <border>
      <left/>
      <right style="thin">
        <color indexed="64"/>
      </right>
      <top style="thin">
        <color indexed="64"/>
      </top>
      <bottom/>
      <diagonal/>
    </border>
    <border>
      <left style="medium">
        <color indexed="8"/>
      </left>
      <right style="medium">
        <color indexed="8"/>
      </right>
      <top/>
      <bottom style="medium">
        <color indexed="8"/>
      </bottom>
      <diagonal/>
    </border>
    <border>
      <left/>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12"/>
      </right>
      <top/>
      <bottom style="thin">
        <color indexed="64"/>
      </bottom>
      <diagonal/>
    </border>
  </borders>
  <cellStyleXfs count="9">
    <xf numFmtId="0" fontId="0" fillId="0" borderId="0"/>
    <xf numFmtId="0" fontId="1" fillId="2" borderId="0" applyNumberFormat="0" applyBorder="0" applyAlignment="0" applyProtection="0"/>
    <xf numFmtId="0" fontId="1" fillId="3" borderId="0" applyNumberFormat="0" applyBorder="0" applyAlignment="0" applyProtection="0"/>
    <xf numFmtId="0" fontId="6" fillId="0" borderId="0">
      <alignment horizontal="center" vertical="top"/>
    </xf>
    <xf numFmtId="0" fontId="7" fillId="0" borderId="0">
      <alignment vertical="top"/>
    </xf>
    <xf numFmtId="0" fontId="2" fillId="0" borderId="0"/>
    <xf numFmtId="0" fontId="8" fillId="0" borderId="0">
      <alignment vertical="top" wrapText="1"/>
    </xf>
    <xf numFmtId="49" fontId="9" fillId="0" borderId="0">
      <alignment vertical="top" wrapText="1"/>
    </xf>
    <xf numFmtId="0" fontId="10" fillId="0" borderId="0">
      <alignment vertical="top" wrapText="1"/>
    </xf>
  </cellStyleXfs>
  <cellXfs count="67">
    <xf numFmtId="0" fontId="0" fillId="0" borderId="0" xfId="0"/>
    <xf numFmtId="0" fontId="1" fillId="2" borderId="2" xfId="1" applyBorder="1"/>
    <xf numFmtId="0" fontId="1" fillId="3" borderId="2" xfId="2" applyBorder="1"/>
    <xf numFmtId="0" fontId="1" fillId="3" borderId="2" xfId="2" applyBorder="1" applyAlignment="1" applyProtection="1">
      <alignment horizontal="center"/>
      <protection hidden="1"/>
    </xf>
    <xf numFmtId="0" fontId="12" fillId="0" borderId="0" xfId="0" applyFont="1" applyBorder="1" applyAlignment="1">
      <alignment horizontal="center"/>
    </xf>
    <xf numFmtId="0" fontId="12" fillId="0" borderId="0" xfId="0" applyFont="1" applyBorder="1"/>
    <xf numFmtId="0" fontId="11" fillId="0" borderId="0" xfId="0" applyFont="1" applyBorder="1"/>
    <xf numFmtId="0" fontId="11" fillId="0" borderId="5" xfId="0" applyFont="1" applyBorder="1" applyAlignment="1">
      <alignment horizontal="center"/>
    </xf>
    <xf numFmtId="0" fontId="12" fillId="0" borderId="0" xfId="0" applyFont="1" applyBorder="1" applyAlignment="1">
      <alignment horizontal="left" indent="3"/>
    </xf>
    <xf numFmtId="0" fontId="12" fillId="0" borderId="10" xfId="0" applyFont="1" applyBorder="1"/>
    <xf numFmtId="0" fontId="12" fillId="0" borderId="4" xfId="0" applyFont="1" applyBorder="1"/>
    <xf numFmtId="0" fontId="12" fillId="0" borderId="12" xfId="0" applyFont="1" applyBorder="1" applyAlignment="1">
      <alignment horizontal="left" indent="3"/>
    </xf>
    <xf numFmtId="0" fontId="12" fillId="0" borderId="12" xfId="0" applyFont="1" applyBorder="1" applyAlignment="1">
      <alignment horizontal="center"/>
    </xf>
    <xf numFmtId="0" fontId="12" fillId="0" borderId="10" xfId="0" applyFont="1" applyBorder="1" applyAlignment="1">
      <alignment horizontal="center"/>
    </xf>
    <xf numFmtId="0" fontId="11" fillId="0" borderId="10" xfId="0" applyFont="1" applyBorder="1" applyAlignment="1">
      <alignment horizontal="center"/>
    </xf>
    <xf numFmtId="0" fontId="12" fillId="0" borderId="4" xfId="0" applyFont="1" applyBorder="1" applyAlignment="1">
      <alignment horizontal="center"/>
    </xf>
    <xf numFmtId="0" fontId="13" fillId="0" borderId="2" xfId="0" applyFont="1" applyBorder="1" applyAlignment="1"/>
    <xf numFmtId="164" fontId="12" fillId="0" borderId="17" xfId="0" applyNumberFormat="1" applyFont="1" applyFill="1" applyBorder="1" applyAlignment="1">
      <alignment horizontal="center"/>
    </xf>
    <xf numFmtId="0" fontId="0" fillId="0" borderId="2" xfId="0" applyBorder="1" applyAlignment="1" applyProtection="1">
      <alignment horizontal="left"/>
      <protection locked="0"/>
    </xf>
    <xf numFmtId="0" fontId="1" fillId="3" borderId="15" xfId="2" applyBorder="1" applyAlignment="1" applyProtection="1">
      <alignment horizontal="center"/>
      <protection hidden="1"/>
    </xf>
    <xf numFmtId="0" fontId="1" fillId="2" borderId="13" xfId="1" applyBorder="1"/>
    <xf numFmtId="9" fontId="1" fillId="3" borderId="16" xfId="2" applyNumberFormat="1" applyBorder="1" applyProtection="1">
      <protection hidden="1"/>
    </xf>
    <xf numFmtId="0" fontId="13" fillId="0" borderId="2" xfId="0" applyFont="1" applyBorder="1" applyAlignment="1">
      <alignment shrinkToFit="1"/>
    </xf>
    <xf numFmtId="0" fontId="11" fillId="0" borderId="3" xfId="0" applyFont="1" applyBorder="1" applyAlignment="1" applyProtection="1">
      <alignment horizontal="center"/>
      <protection locked="0" hidden="1"/>
    </xf>
    <xf numFmtId="0" fontId="12" fillId="0" borderId="0" xfId="0" applyFont="1" applyBorder="1" applyAlignment="1" applyProtection="1">
      <alignment horizontal="center"/>
      <protection locked="0" hidden="1"/>
    </xf>
    <xf numFmtId="164" fontId="12" fillId="6" borderId="11" xfId="0" applyNumberFormat="1" applyFont="1" applyFill="1" applyBorder="1" applyAlignment="1" applyProtection="1">
      <alignment horizontal="center"/>
      <protection locked="0" hidden="1"/>
    </xf>
    <xf numFmtId="0" fontId="12" fillId="0" borderId="12" xfId="0" applyFont="1" applyBorder="1" applyAlignment="1" applyProtection="1">
      <alignment horizontal="center"/>
      <protection locked="0" hidden="1"/>
    </xf>
    <xf numFmtId="0" fontId="11" fillId="0" borderId="0" xfId="0" applyFont="1" applyBorder="1" applyAlignment="1" applyProtection="1">
      <alignment horizontal="center"/>
      <protection locked="0" hidden="1"/>
    </xf>
    <xf numFmtId="0" fontId="11" fillId="0" borderId="0" xfId="0" applyFont="1" applyBorder="1" applyProtection="1">
      <protection locked="0" hidden="1"/>
    </xf>
    <xf numFmtId="10" fontId="15" fillId="3" borderId="15" xfId="2" applyNumberFormat="1" applyFont="1" applyBorder="1" applyProtection="1">
      <protection hidden="1"/>
    </xf>
    <xf numFmtId="0" fontId="14" fillId="0" borderId="0" xfId="0" applyFont="1" applyBorder="1" applyAlignment="1">
      <alignment horizontal="left" vertical="top" wrapText="1"/>
    </xf>
    <xf numFmtId="0" fontId="11" fillId="0" borderId="26" xfId="0" applyFont="1" applyBorder="1" applyAlignment="1">
      <alignment horizontal="center"/>
    </xf>
    <xf numFmtId="0" fontId="11" fillId="0" borderId="27" xfId="0" applyFont="1" applyBorder="1" applyAlignment="1" applyProtection="1">
      <alignment horizontal="center"/>
      <protection locked="0" hidden="1"/>
    </xf>
    <xf numFmtId="9" fontId="12" fillId="0" borderId="0" xfId="0" applyNumberFormat="1" applyFont="1" applyBorder="1"/>
    <xf numFmtId="9" fontId="16" fillId="0" borderId="0" xfId="0" applyNumberFormat="1" applyFont="1" applyBorder="1"/>
    <xf numFmtId="0" fontId="7" fillId="7" borderId="2" xfId="0" applyFont="1" applyFill="1" applyBorder="1"/>
    <xf numFmtId="0" fontId="7" fillId="7" borderId="2" xfId="0" applyFont="1" applyFill="1" applyBorder="1" applyAlignment="1">
      <alignment horizontal="center"/>
    </xf>
    <xf numFmtId="0" fontId="16" fillId="0" borderId="0" xfId="0" applyFont="1" applyBorder="1" applyAlignment="1">
      <alignment shrinkToFit="1"/>
    </xf>
    <xf numFmtId="0" fontId="13" fillId="0" borderId="28" xfId="0" applyFont="1" applyBorder="1" applyAlignment="1"/>
    <xf numFmtId="0" fontId="11" fillId="7" borderId="19" xfId="0" applyFont="1" applyFill="1" applyBorder="1" applyAlignment="1" applyProtection="1">
      <alignment horizontal="center"/>
      <protection locked="0" hidden="1"/>
    </xf>
    <xf numFmtId="0" fontId="11" fillId="7" borderId="9" xfId="0" applyFont="1" applyFill="1" applyBorder="1" applyAlignment="1" applyProtection="1">
      <alignment horizontal="center"/>
      <protection locked="0" hidden="1"/>
    </xf>
    <xf numFmtId="0" fontId="11" fillId="7" borderId="14" xfId="0" applyFont="1" applyFill="1" applyBorder="1" applyAlignment="1" applyProtection="1">
      <alignment horizontal="center"/>
      <protection locked="0" hidden="1"/>
    </xf>
    <xf numFmtId="0" fontId="12" fillId="0" borderId="23" xfId="0" applyFont="1" applyBorder="1"/>
    <xf numFmtId="0" fontId="5" fillId="0" borderId="23" xfId="0" applyFont="1" applyBorder="1" applyAlignment="1">
      <alignment vertical="center"/>
    </xf>
    <xf numFmtId="0" fontId="0" fillId="0" borderId="23" xfId="0" applyBorder="1"/>
    <xf numFmtId="0" fontId="7" fillId="0" borderId="0" xfId="0" applyFont="1" applyBorder="1" applyAlignment="1">
      <alignment horizontal="left"/>
    </xf>
    <xf numFmtId="0" fontId="7" fillId="0" borderId="7" xfId="0" applyFont="1" applyBorder="1" applyAlignment="1">
      <alignment horizontal="left"/>
    </xf>
    <xf numFmtId="0" fontId="4" fillId="5" borderId="15" xfId="0" applyFont="1" applyFill="1" applyBorder="1" applyAlignment="1">
      <alignment horizontal="left"/>
    </xf>
    <xf numFmtId="0" fontId="4" fillId="5" borderId="16" xfId="0" applyFont="1" applyFill="1" applyBorder="1" applyAlignment="1">
      <alignment horizontal="left"/>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16" xfId="0" applyFont="1" applyBorder="1" applyAlignment="1">
      <alignment horizontal="left" vertical="center" wrapText="1"/>
    </xf>
    <xf numFmtId="0" fontId="14" fillId="0" borderId="15" xfId="0" applyFont="1" applyBorder="1" applyAlignment="1">
      <alignment horizontal="left" vertical="top" wrapText="1"/>
    </xf>
    <xf numFmtId="0" fontId="14" fillId="0" borderId="20" xfId="0" applyFont="1" applyBorder="1" applyAlignment="1">
      <alignment horizontal="left" vertical="top" wrapText="1"/>
    </xf>
    <xf numFmtId="0" fontId="14" fillId="0" borderId="16" xfId="0" applyFont="1" applyBorder="1" applyAlignment="1">
      <alignment horizontal="left" vertical="top" wrapText="1"/>
    </xf>
    <xf numFmtId="0" fontId="3" fillId="4" borderId="8" xfId="0" applyFont="1" applyFill="1" applyBorder="1" applyAlignment="1">
      <alignment horizontal="center"/>
    </xf>
    <xf numFmtId="0" fontId="3" fillId="4" borderId="0" xfId="0" applyFont="1" applyFill="1" applyBorder="1" applyAlignment="1">
      <alignment horizontal="center"/>
    </xf>
    <xf numFmtId="0" fontId="7" fillId="0" borderId="2" xfId="0" applyFont="1" applyBorder="1" applyAlignment="1">
      <alignment horizontal="left"/>
    </xf>
    <xf numFmtId="0" fontId="14" fillId="0" borderId="21" xfId="0" applyFont="1" applyBorder="1" applyAlignment="1" applyProtection="1">
      <alignment horizontal="left" vertical="top" wrapText="1"/>
      <protection hidden="1"/>
    </xf>
    <xf numFmtId="0" fontId="14" fillId="0" borderId="6" xfId="0" applyFont="1" applyBorder="1" applyAlignment="1" applyProtection="1">
      <alignment horizontal="left" vertical="top" wrapText="1"/>
      <protection hidden="1"/>
    </xf>
    <xf numFmtId="0" fontId="14" fillId="0" borderId="18" xfId="0" applyFont="1" applyBorder="1" applyAlignment="1" applyProtection="1">
      <alignment horizontal="left" vertical="top" wrapText="1"/>
      <protection hidden="1"/>
    </xf>
    <xf numFmtId="0" fontId="14" fillId="0" borderId="22"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 xfId="0" applyFont="1" applyBorder="1" applyAlignment="1" applyProtection="1">
      <alignment horizontal="left" vertical="top" wrapText="1"/>
      <protection hidden="1"/>
    </xf>
    <xf numFmtId="0" fontId="14" fillId="0" borderId="25" xfId="0" applyFont="1" applyBorder="1" applyAlignment="1" applyProtection="1">
      <alignment horizontal="left" vertical="top" wrapText="1"/>
      <protection hidden="1"/>
    </xf>
  </cellXfs>
  <cellStyles count="9">
    <cellStyle name="20% - Accent1" xfId="1" builtinId="30"/>
    <cellStyle name="40% - Accent6" xfId="2" builtinId="51"/>
    <cellStyle name="Course Contents" xfId="3"/>
    <cellStyle name="Headings" xfId="4"/>
    <cellStyle name="Normal" xfId="0" builtinId="0"/>
    <cellStyle name="Normal 2" xfId="5"/>
    <cellStyle name="Notes" xfId="6"/>
    <cellStyle name="Sub Points" xfId="7"/>
    <cellStyle name="Topic" xfId="8"/>
  </cellStyles>
  <dxfs count="6">
    <dxf>
      <font>
        <color theme="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barChart>
        <c:barDir val="col"/>
        <c:grouping val="clustered"/>
        <c:varyColors val="0"/>
        <c:ser>
          <c:idx val="1"/>
          <c:order val="0"/>
          <c:tx>
            <c:strRef>
              <c:f>'Word Intermediate TNA'!$D$63</c:f>
              <c:strCache>
                <c:ptCount val="1"/>
                <c:pt idx="0">
                  <c:v>Percentage</c:v>
                </c:pt>
              </c:strCache>
            </c:strRef>
          </c:tx>
          <c:invertIfNegative val="0"/>
          <c:dLbls>
            <c:dLblPos val="inEnd"/>
            <c:showLegendKey val="0"/>
            <c:showVal val="1"/>
            <c:showCatName val="0"/>
            <c:showSerName val="0"/>
            <c:showPercent val="0"/>
            <c:showBubbleSize val="0"/>
            <c:showLeaderLines val="0"/>
          </c:dLbls>
          <c:cat>
            <c:strRef>
              <c:f>'Word Intermediate TNA'!$B$64:$B$67</c:f>
              <c:strCache>
                <c:ptCount val="4"/>
                <c:pt idx="0">
                  <c:v>No Knowledge</c:v>
                </c:pt>
                <c:pt idx="1">
                  <c:v>Basic Knowledge</c:v>
                </c:pt>
                <c:pt idx="2">
                  <c:v>Good Knowledge</c:v>
                </c:pt>
                <c:pt idx="3">
                  <c:v>Expert</c:v>
                </c:pt>
              </c:strCache>
            </c:strRef>
          </c:cat>
          <c:val>
            <c:numRef>
              <c:f>'Word Intermediate TNA'!$D$64:$D$67</c:f>
              <c:numCache>
                <c:formatCode>0.00%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78505600"/>
        <c:axId val="178507136"/>
      </c:barChart>
      <c:catAx>
        <c:axId val="178505600"/>
        <c:scaling>
          <c:orientation val="minMax"/>
        </c:scaling>
        <c:delete val="0"/>
        <c:axPos val="b"/>
        <c:majorTickMark val="out"/>
        <c:minorTickMark val="none"/>
        <c:tickLblPos val="nextTo"/>
        <c:crossAx val="178507136"/>
        <c:crosses val="autoZero"/>
        <c:auto val="1"/>
        <c:lblAlgn val="ctr"/>
        <c:lblOffset val="100"/>
        <c:noMultiLvlLbl val="0"/>
      </c:catAx>
      <c:valAx>
        <c:axId val="178507136"/>
        <c:scaling>
          <c:orientation val="minMax"/>
        </c:scaling>
        <c:delete val="0"/>
        <c:axPos val="l"/>
        <c:majorGridlines/>
        <c:numFmt formatCode="0.00%" sourceLinked="1"/>
        <c:majorTickMark val="out"/>
        <c:minorTickMark val="none"/>
        <c:tickLblPos val="nextTo"/>
        <c:crossAx val="17850560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47624</xdr:colOff>
      <xdr:row>72</xdr:row>
      <xdr:rowOff>38100</xdr:rowOff>
    </xdr:from>
    <xdr:to>
      <xdr:col>4</xdr:col>
      <xdr:colOff>1238249</xdr:colOff>
      <xdr:row>86</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xdr:row>
      <xdr:rowOff>49694</xdr:rowOff>
    </xdr:from>
    <xdr:to>
      <xdr:col>4</xdr:col>
      <xdr:colOff>1184413</xdr:colOff>
      <xdr:row>8</xdr:row>
      <xdr:rowOff>66259</xdr:rowOff>
    </xdr:to>
    <xdr:sp macro="" textlink="">
      <xdr:nvSpPr>
        <xdr:cNvPr id="4" name="Line Callout 1 (Accent Bar) 3"/>
        <xdr:cNvSpPr/>
      </xdr:nvSpPr>
      <xdr:spPr>
        <a:xfrm>
          <a:off x="6004891" y="563216"/>
          <a:ext cx="1184413" cy="1010478"/>
        </a:xfrm>
        <a:prstGeom prst="accentCallout1">
          <a:avLst>
            <a:gd name="adj1" fmla="val 63012"/>
            <a:gd name="adj2" fmla="val -6235"/>
            <a:gd name="adj3" fmla="val 66598"/>
            <a:gd name="adj4" fmla="val -47424"/>
          </a:avLst>
        </a:prstGeom>
        <a:ln>
          <a:headEnd type="diamond"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AU" sz="1100">
              <a:solidFill>
                <a:srgbClr val="FF0000"/>
              </a:solidFill>
            </a:rPr>
            <a:t>Please</a:t>
          </a:r>
          <a:r>
            <a:rPr lang="en-AU" sz="1100" baseline="0">
              <a:solidFill>
                <a:srgbClr val="FF0000"/>
              </a:solidFill>
            </a:rPr>
            <a:t> enter your name and other contact details.</a:t>
          </a:r>
          <a:endParaRPr lang="en-AU" sz="1100">
            <a:solidFill>
              <a:srgbClr val="FF0000"/>
            </a:solidFill>
          </a:endParaRPr>
        </a:p>
      </xdr:txBody>
    </xdr:sp>
    <xdr:clientData fPrintsWithSheet="0"/>
  </xdr:twoCellAnchor>
  <xdr:twoCellAnchor>
    <xdr:from>
      <xdr:col>2</xdr:col>
      <xdr:colOff>2517916</xdr:colOff>
      <xdr:row>12</xdr:row>
      <xdr:rowOff>256759</xdr:rowOff>
    </xdr:from>
    <xdr:to>
      <xdr:col>4</xdr:col>
      <xdr:colOff>124239</xdr:colOff>
      <xdr:row>13</xdr:row>
      <xdr:rowOff>248477</xdr:rowOff>
    </xdr:to>
    <xdr:sp macro="" textlink="">
      <xdr:nvSpPr>
        <xdr:cNvPr id="5" name="Line Callout 1 (Accent Bar) 4"/>
        <xdr:cNvSpPr/>
      </xdr:nvSpPr>
      <xdr:spPr>
        <a:xfrm rot="16200000">
          <a:off x="4919870" y="1714500"/>
          <a:ext cx="306458" cy="2112062"/>
        </a:xfrm>
        <a:prstGeom prst="accentCallout1">
          <a:avLst>
            <a:gd name="adj1" fmla="val 63012"/>
            <a:gd name="adj2" fmla="val 18089"/>
            <a:gd name="adj3" fmla="val 77010"/>
            <a:gd name="adj4" fmla="val -96073"/>
          </a:avLst>
        </a:prstGeom>
        <a:ln>
          <a:headEnd type="diamond"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vert="vert" rtlCol="0" anchor="t"/>
        <a:lstStyle/>
        <a:p>
          <a:pPr algn="l"/>
          <a:r>
            <a:rPr lang="en-AU" sz="800">
              <a:solidFill>
                <a:srgbClr val="FF0000"/>
              </a:solidFill>
            </a:rPr>
            <a:t>Click the Blue Cell, select: ALL</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rydamonse/Documents/TNA%20ati%20mirage/EXCEL%20Intro%20TNA%201-08-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Mike\office%20course%20conte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  Excel TNA"/>
      <sheetName val="Data"/>
      <sheetName val="Introduction TNA"/>
    </sheetNames>
    <sheetDataSet>
      <sheetData sheetId="0" refreshError="1"/>
      <sheetData sheetId="1">
        <row r="12">
          <cell r="Q12" t="e">
            <v>#DIV/0!</v>
          </cell>
        </row>
        <row r="16">
          <cell r="R16">
            <v>0.5</v>
          </cell>
        </row>
        <row r="17">
          <cell r="T17">
            <v>1</v>
          </cell>
          <cell r="U17">
            <v>1</v>
          </cell>
          <cell r="V17">
            <v>0</v>
          </cell>
          <cell r="W17" t="str">
            <v>No knowledge</v>
          </cell>
        </row>
        <row r="18">
          <cell r="T18">
            <v>2</v>
          </cell>
          <cell r="U18">
            <v>2</v>
          </cell>
          <cell r="V18">
            <v>50</v>
          </cell>
          <cell r="W18" t="str">
            <v>Basic Knowledge</v>
          </cell>
        </row>
        <row r="19">
          <cell r="T19">
            <v>3</v>
          </cell>
          <cell r="U19">
            <v>3</v>
          </cell>
          <cell r="V19">
            <v>100</v>
          </cell>
          <cell r="W19" t="str">
            <v>Good Knowledge</v>
          </cell>
        </row>
        <row r="20">
          <cell r="T20">
            <v>4</v>
          </cell>
          <cell r="U20">
            <v>4</v>
          </cell>
          <cell r="V20">
            <v>180</v>
          </cell>
          <cell r="W20" t="str">
            <v>Expert</v>
          </cell>
        </row>
      </sheetData>
      <sheetData sheetId="2">
        <row r="1">
          <cell r="A1" t="str">
            <v>At ATI-Mirage we endeavour to provide the best service to you and therefore ask that to complete this training needs ananalysis survey, so that we are able to put together a course that is most suited to you.</v>
          </cell>
        </row>
        <row r="9">
          <cell r="A9" t="str">
            <v>We Recommend that you enrol on the Introduction course based on your responses to the Training Needs Analysis that you have completed</v>
          </cell>
        </row>
        <row r="10">
          <cell r="A10" t="str">
            <v>We Recommend that you enrol on the Intermediate course based on your responses to the Training Needs Analysis that you have completed</v>
          </cell>
        </row>
        <row r="11">
          <cell r="A11" t="str">
            <v>We Recommend that you enrol on the Advanced course based on your responses to the Training Needs Analysis that you have completed</v>
          </cell>
        </row>
        <row r="12">
          <cell r="A12" t="str">
            <v>We Recommend that you enrol on the VBA course based on your responses to the Training Needs Analysis that you have completed</v>
          </cell>
        </row>
        <row r="24">
          <cell r="A24" t="str">
            <v>Have you used Excel or another Spreadsheet program before</v>
          </cell>
          <cell r="B24" t="str">
            <v>Introduction</v>
          </cell>
        </row>
        <row r="25">
          <cell r="A25" t="str">
            <v>Familiarity with the Excel screen  environment</v>
          </cell>
          <cell r="B25" t="str">
            <v>Introduction</v>
          </cell>
        </row>
        <row r="26">
          <cell r="A26" t="str">
            <v>Saving, opening and closing spreadsheet files</v>
          </cell>
          <cell r="B26" t="str">
            <v>Introduction</v>
          </cell>
        </row>
        <row r="27">
          <cell r="A27" t="str">
            <v>Entering text, numbers and Formulae</v>
          </cell>
          <cell r="B27" t="str">
            <v>Introduction</v>
          </cell>
        </row>
        <row r="28">
          <cell r="A28" t="str">
            <v>Use AutoFill and AutoFill Options</v>
          </cell>
          <cell r="B28" t="str">
            <v>Introduction</v>
          </cell>
        </row>
        <row r="29">
          <cell r="A29" t="str">
            <v>Copying and moving text, numbers and formula</v>
          </cell>
          <cell r="B29" t="str">
            <v>Introduction</v>
          </cell>
        </row>
        <row r="30">
          <cell r="A30" t="str">
            <v>Work with ranges of Cells</v>
          </cell>
          <cell r="B30" t="str">
            <v>Introduction</v>
          </cell>
        </row>
        <row r="31">
          <cell r="A31" t="str">
            <v>Use AutoSum to Add up numbers</v>
          </cell>
          <cell r="B31" t="str">
            <v>Introduction</v>
          </cell>
        </row>
        <row r="32">
          <cell r="A32" t="str">
            <v>Cell referencing in formulae</v>
          </cell>
          <cell r="B32" t="str">
            <v>Introduction</v>
          </cell>
        </row>
        <row r="33">
          <cell r="A33" t="str">
            <v>Create basic formulae and calculations</v>
          </cell>
          <cell r="B33" t="str">
            <v>Introduction</v>
          </cell>
        </row>
        <row r="34">
          <cell r="A34" t="str">
            <v>Edit Excel formulae and calculations</v>
          </cell>
          <cell r="B34" t="str">
            <v>Introduction</v>
          </cell>
        </row>
        <row r="35">
          <cell r="A35" t="str">
            <v>Use Basic functions (SUM, AVERAGE, MAX, MIN, COUNT)</v>
          </cell>
          <cell r="B35" t="str">
            <v>Introduction</v>
          </cell>
        </row>
        <row r="36">
          <cell r="A36" t="str">
            <v>Use Absolute and relative cell referencing</v>
          </cell>
          <cell r="B36" t="str">
            <v>Introduction</v>
          </cell>
        </row>
        <row r="37">
          <cell r="A37" t="str">
            <v>Format numbers as Percentage, Currency</v>
          </cell>
          <cell r="B37" t="str">
            <v>Introduction</v>
          </cell>
        </row>
        <row r="38">
          <cell r="A38" t="str">
            <v>Inserting, deleting cells, columns, rows, worksheets</v>
          </cell>
          <cell r="B38" t="str">
            <v>Introduction</v>
          </cell>
        </row>
        <row r="39">
          <cell r="A39" t="str">
            <v>Print Preview and Print</v>
          </cell>
          <cell r="B39" t="str">
            <v>Introduction</v>
          </cell>
        </row>
        <row r="40">
          <cell r="A40" t="str">
            <v>Page Setup options</v>
          </cell>
          <cell r="B40" t="str">
            <v>Introduction</v>
          </cell>
        </row>
        <row r="41">
          <cell r="A41" t="str">
            <v>Create a Chart in Excel</v>
          </cell>
          <cell r="B41" t="str">
            <v>Introduction</v>
          </cell>
        </row>
        <row r="42">
          <cell r="A42" t="str">
            <v>Change Chart layout and formatting</v>
          </cell>
          <cell r="B42" t="str">
            <v>Introduction</v>
          </cell>
        </row>
        <row r="43">
          <cell r="A43" t="str">
            <v>Trace Precedents and Dependents</v>
          </cell>
          <cell r="B43" t="str">
            <v>Introduction</v>
          </cell>
        </row>
      </sheetData>
      <sheetData sheetId="3">
        <row r="35">
          <cell r="D35" t="str">
            <v>Percentage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oose a course"/>
      <sheetName val="Visio Introduction"/>
      <sheetName val="Visio Advanced"/>
      <sheetName val="PowerPoint Essentials"/>
      <sheetName val="PowerPoint Advanced"/>
      <sheetName val="Project Essentials"/>
      <sheetName val="Project Advanced"/>
      <sheetName val=" Outlook Essentials"/>
      <sheetName val="Outlook Advanced"/>
      <sheetName val="Access Essentials"/>
      <sheetName val=" Access Advanced"/>
      <sheetName val="Access Macros "/>
      <sheetName val="Word Essentials"/>
      <sheetName val="Word Intermediate"/>
      <sheetName val="Word Advanced"/>
      <sheetName val="Excel Essentials"/>
      <sheetName val="Excel Intermediate"/>
      <sheetName val="Excel Advanced"/>
      <sheetName val="Excel VBA"/>
      <sheetName val="Publisher Intro"/>
      <sheetName val=" FrontPage Essentials"/>
      <sheetName val="FrontPage Advanced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93"/>
  <sheetViews>
    <sheetView showGridLines="0" tabSelected="1" showWhiteSpace="0" topLeftCell="A4" zoomScale="140" zoomScaleNormal="140" zoomScalePageLayoutView="85" workbookViewId="0">
      <selection activeCell="C4" sqref="C4"/>
    </sheetView>
  </sheetViews>
  <sheetFormatPr defaultColWidth="11.7109375" defaultRowHeight="12.75" x14ac:dyDescent="0.2"/>
  <cols>
    <col min="1" max="1" width="2.85546875" style="5" bestFit="1" customWidth="1"/>
    <col min="2" max="2" width="19.5703125" style="5" customWidth="1"/>
    <col min="3" max="3" width="58.85546875" style="5" customWidth="1"/>
    <col min="4" max="4" width="8.7109375" style="4" customWidth="1"/>
    <col min="5" max="5" width="22.42578125" style="4" bestFit="1" customWidth="1"/>
    <col min="6" max="258" width="11.7109375" style="5"/>
    <col min="259" max="259" width="91" style="5" customWidth="1"/>
    <col min="260" max="261" width="5.140625" style="5" customWidth="1"/>
    <col min="262" max="514" width="11.7109375" style="5"/>
    <col min="515" max="515" width="91" style="5" customWidth="1"/>
    <col min="516" max="517" width="5.140625" style="5" customWidth="1"/>
    <col min="518" max="770" width="11.7109375" style="5"/>
    <col min="771" max="771" width="91" style="5" customWidth="1"/>
    <col min="772" max="773" width="5.140625" style="5" customWidth="1"/>
    <col min="774" max="1026" width="11.7109375" style="5"/>
    <col min="1027" max="1027" width="91" style="5" customWidth="1"/>
    <col min="1028" max="1029" width="5.140625" style="5" customWidth="1"/>
    <col min="1030" max="1282" width="11.7109375" style="5"/>
    <col min="1283" max="1283" width="91" style="5" customWidth="1"/>
    <col min="1284" max="1285" width="5.140625" style="5" customWidth="1"/>
    <col min="1286" max="1538" width="11.7109375" style="5"/>
    <col min="1539" max="1539" width="91" style="5" customWidth="1"/>
    <col min="1540" max="1541" width="5.140625" style="5" customWidth="1"/>
    <col min="1542" max="1794" width="11.7109375" style="5"/>
    <col min="1795" max="1795" width="91" style="5" customWidth="1"/>
    <col min="1796" max="1797" width="5.140625" style="5" customWidth="1"/>
    <col min="1798" max="2050" width="11.7109375" style="5"/>
    <col min="2051" max="2051" width="91" style="5" customWidth="1"/>
    <col min="2052" max="2053" width="5.140625" style="5" customWidth="1"/>
    <col min="2054" max="2306" width="11.7109375" style="5"/>
    <col min="2307" max="2307" width="91" style="5" customWidth="1"/>
    <col min="2308" max="2309" width="5.140625" style="5" customWidth="1"/>
    <col min="2310" max="2562" width="11.7109375" style="5"/>
    <col min="2563" max="2563" width="91" style="5" customWidth="1"/>
    <col min="2564" max="2565" width="5.140625" style="5" customWidth="1"/>
    <col min="2566" max="2818" width="11.7109375" style="5"/>
    <col min="2819" max="2819" width="91" style="5" customWidth="1"/>
    <col min="2820" max="2821" width="5.140625" style="5" customWidth="1"/>
    <col min="2822" max="3074" width="11.7109375" style="5"/>
    <col min="3075" max="3075" width="91" style="5" customWidth="1"/>
    <col min="3076" max="3077" width="5.140625" style="5" customWidth="1"/>
    <col min="3078" max="3330" width="11.7109375" style="5"/>
    <col min="3331" max="3331" width="91" style="5" customWidth="1"/>
    <col min="3332" max="3333" width="5.140625" style="5" customWidth="1"/>
    <col min="3334" max="3586" width="11.7109375" style="5"/>
    <col min="3587" max="3587" width="91" style="5" customWidth="1"/>
    <col min="3588" max="3589" width="5.140625" style="5" customWidth="1"/>
    <col min="3590" max="3842" width="11.7109375" style="5"/>
    <col min="3843" max="3843" width="91" style="5" customWidth="1"/>
    <col min="3844" max="3845" width="5.140625" style="5" customWidth="1"/>
    <col min="3846" max="4098" width="11.7109375" style="5"/>
    <col min="4099" max="4099" width="91" style="5" customWidth="1"/>
    <col min="4100" max="4101" width="5.140625" style="5" customWidth="1"/>
    <col min="4102" max="4354" width="11.7109375" style="5"/>
    <col min="4355" max="4355" width="91" style="5" customWidth="1"/>
    <col min="4356" max="4357" width="5.140625" style="5" customWidth="1"/>
    <col min="4358" max="4610" width="11.7109375" style="5"/>
    <col min="4611" max="4611" width="91" style="5" customWidth="1"/>
    <col min="4612" max="4613" width="5.140625" style="5" customWidth="1"/>
    <col min="4614" max="4866" width="11.7109375" style="5"/>
    <col min="4867" max="4867" width="91" style="5" customWidth="1"/>
    <col min="4868" max="4869" width="5.140625" style="5" customWidth="1"/>
    <col min="4870" max="5122" width="11.7109375" style="5"/>
    <col min="5123" max="5123" width="91" style="5" customWidth="1"/>
    <col min="5124" max="5125" width="5.140625" style="5" customWidth="1"/>
    <col min="5126" max="5378" width="11.7109375" style="5"/>
    <col min="5379" max="5379" width="91" style="5" customWidth="1"/>
    <col min="5380" max="5381" width="5.140625" style="5" customWidth="1"/>
    <col min="5382" max="5634" width="11.7109375" style="5"/>
    <col min="5635" max="5635" width="91" style="5" customWidth="1"/>
    <col min="5636" max="5637" width="5.140625" style="5" customWidth="1"/>
    <col min="5638" max="5890" width="11.7109375" style="5"/>
    <col min="5891" max="5891" width="91" style="5" customWidth="1"/>
    <col min="5892" max="5893" width="5.140625" style="5" customWidth="1"/>
    <col min="5894" max="6146" width="11.7109375" style="5"/>
    <col min="6147" max="6147" width="91" style="5" customWidth="1"/>
    <col min="6148" max="6149" width="5.140625" style="5" customWidth="1"/>
    <col min="6150" max="6402" width="11.7109375" style="5"/>
    <col min="6403" max="6403" width="91" style="5" customWidth="1"/>
    <col min="6404" max="6405" width="5.140625" style="5" customWidth="1"/>
    <col min="6406" max="6658" width="11.7109375" style="5"/>
    <col min="6659" max="6659" width="91" style="5" customWidth="1"/>
    <col min="6660" max="6661" width="5.140625" style="5" customWidth="1"/>
    <col min="6662" max="6914" width="11.7109375" style="5"/>
    <col min="6915" max="6915" width="91" style="5" customWidth="1"/>
    <col min="6916" max="6917" width="5.140625" style="5" customWidth="1"/>
    <col min="6918" max="7170" width="11.7109375" style="5"/>
    <col min="7171" max="7171" width="91" style="5" customWidth="1"/>
    <col min="7172" max="7173" width="5.140625" style="5" customWidth="1"/>
    <col min="7174" max="7426" width="11.7109375" style="5"/>
    <col min="7427" max="7427" width="91" style="5" customWidth="1"/>
    <col min="7428" max="7429" width="5.140625" style="5" customWidth="1"/>
    <col min="7430" max="7682" width="11.7109375" style="5"/>
    <col min="7683" max="7683" width="91" style="5" customWidth="1"/>
    <col min="7684" max="7685" width="5.140625" style="5" customWidth="1"/>
    <col min="7686" max="7938" width="11.7109375" style="5"/>
    <col min="7939" max="7939" width="91" style="5" customWidth="1"/>
    <col min="7940" max="7941" width="5.140625" style="5" customWidth="1"/>
    <col min="7942" max="8194" width="11.7109375" style="5"/>
    <col min="8195" max="8195" width="91" style="5" customWidth="1"/>
    <col min="8196" max="8197" width="5.140625" style="5" customWidth="1"/>
    <col min="8198" max="8450" width="11.7109375" style="5"/>
    <col min="8451" max="8451" width="91" style="5" customWidth="1"/>
    <col min="8452" max="8453" width="5.140625" style="5" customWidth="1"/>
    <col min="8454" max="8706" width="11.7109375" style="5"/>
    <col min="8707" max="8707" width="91" style="5" customWidth="1"/>
    <col min="8708" max="8709" width="5.140625" style="5" customWidth="1"/>
    <col min="8710" max="8962" width="11.7109375" style="5"/>
    <col min="8963" max="8963" width="91" style="5" customWidth="1"/>
    <col min="8964" max="8965" width="5.140625" style="5" customWidth="1"/>
    <col min="8966" max="9218" width="11.7109375" style="5"/>
    <col min="9219" max="9219" width="91" style="5" customWidth="1"/>
    <col min="9220" max="9221" width="5.140625" style="5" customWidth="1"/>
    <col min="9222" max="9474" width="11.7109375" style="5"/>
    <col min="9475" max="9475" width="91" style="5" customWidth="1"/>
    <col min="9476" max="9477" width="5.140625" style="5" customWidth="1"/>
    <col min="9478" max="9730" width="11.7109375" style="5"/>
    <col min="9731" max="9731" width="91" style="5" customWidth="1"/>
    <col min="9732" max="9733" width="5.140625" style="5" customWidth="1"/>
    <col min="9734" max="9986" width="11.7109375" style="5"/>
    <col min="9987" max="9987" width="91" style="5" customWidth="1"/>
    <col min="9988" max="9989" width="5.140625" style="5" customWidth="1"/>
    <col min="9990" max="10242" width="11.7109375" style="5"/>
    <col min="10243" max="10243" width="91" style="5" customWidth="1"/>
    <col min="10244" max="10245" width="5.140625" style="5" customWidth="1"/>
    <col min="10246" max="10498" width="11.7109375" style="5"/>
    <col min="10499" max="10499" width="91" style="5" customWidth="1"/>
    <col min="10500" max="10501" width="5.140625" style="5" customWidth="1"/>
    <col min="10502" max="10754" width="11.7109375" style="5"/>
    <col min="10755" max="10755" width="91" style="5" customWidth="1"/>
    <col min="10756" max="10757" width="5.140625" style="5" customWidth="1"/>
    <col min="10758" max="11010" width="11.7109375" style="5"/>
    <col min="11011" max="11011" width="91" style="5" customWidth="1"/>
    <col min="11012" max="11013" width="5.140625" style="5" customWidth="1"/>
    <col min="11014" max="11266" width="11.7109375" style="5"/>
    <col min="11267" max="11267" width="91" style="5" customWidth="1"/>
    <col min="11268" max="11269" width="5.140625" style="5" customWidth="1"/>
    <col min="11270" max="11522" width="11.7109375" style="5"/>
    <col min="11523" max="11523" width="91" style="5" customWidth="1"/>
    <col min="11524" max="11525" width="5.140625" style="5" customWidth="1"/>
    <col min="11526" max="11778" width="11.7109375" style="5"/>
    <col min="11779" max="11779" width="91" style="5" customWidth="1"/>
    <col min="11780" max="11781" width="5.140625" style="5" customWidth="1"/>
    <col min="11782" max="12034" width="11.7109375" style="5"/>
    <col min="12035" max="12035" width="91" style="5" customWidth="1"/>
    <col min="12036" max="12037" width="5.140625" style="5" customWidth="1"/>
    <col min="12038" max="12290" width="11.7109375" style="5"/>
    <col min="12291" max="12291" width="91" style="5" customWidth="1"/>
    <col min="12292" max="12293" width="5.140625" style="5" customWidth="1"/>
    <col min="12294" max="12546" width="11.7109375" style="5"/>
    <col min="12547" max="12547" width="91" style="5" customWidth="1"/>
    <col min="12548" max="12549" width="5.140625" style="5" customWidth="1"/>
    <col min="12550" max="12802" width="11.7109375" style="5"/>
    <col min="12803" max="12803" width="91" style="5" customWidth="1"/>
    <col min="12804" max="12805" width="5.140625" style="5" customWidth="1"/>
    <col min="12806" max="13058" width="11.7109375" style="5"/>
    <col min="13059" max="13059" width="91" style="5" customWidth="1"/>
    <col min="13060" max="13061" width="5.140625" style="5" customWidth="1"/>
    <col min="13062" max="13314" width="11.7109375" style="5"/>
    <col min="13315" max="13315" width="91" style="5" customWidth="1"/>
    <col min="13316" max="13317" width="5.140625" style="5" customWidth="1"/>
    <col min="13318" max="13570" width="11.7109375" style="5"/>
    <col min="13571" max="13571" width="91" style="5" customWidth="1"/>
    <col min="13572" max="13573" width="5.140625" style="5" customWidth="1"/>
    <col min="13574" max="13826" width="11.7109375" style="5"/>
    <col min="13827" max="13827" width="91" style="5" customWidth="1"/>
    <col min="13828" max="13829" width="5.140625" style="5" customWidth="1"/>
    <col min="13830" max="14082" width="11.7109375" style="5"/>
    <col min="14083" max="14083" width="91" style="5" customWidth="1"/>
    <col min="14084" max="14085" width="5.140625" style="5" customWidth="1"/>
    <col min="14086" max="14338" width="11.7109375" style="5"/>
    <col min="14339" max="14339" width="91" style="5" customWidth="1"/>
    <col min="14340" max="14341" width="5.140625" style="5" customWidth="1"/>
    <col min="14342" max="14594" width="11.7109375" style="5"/>
    <col min="14595" max="14595" width="91" style="5" customWidth="1"/>
    <col min="14596" max="14597" width="5.140625" style="5" customWidth="1"/>
    <col min="14598" max="14850" width="11.7109375" style="5"/>
    <col min="14851" max="14851" width="91" style="5" customWidth="1"/>
    <col min="14852" max="14853" width="5.140625" style="5" customWidth="1"/>
    <col min="14854" max="15106" width="11.7109375" style="5"/>
    <col min="15107" max="15107" width="91" style="5" customWidth="1"/>
    <col min="15108" max="15109" width="5.140625" style="5" customWidth="1"/>
    <col min="15110" max="15362" width="11.7109375" style="5"/>
    <col min="15363" max="15363" width="91" style="5" customWidth="1"/>
    <col min="15364" max="15365" width="5.140625" style="5" customWidth="1"/>
    <col min="15366" max="15618" width="11.7109375" style="5"/>
    <col min="15619" max="15619" width="91" style="5" customWidth="1"/>
    <col min="15620" max="15621" width="5.140625" style="5" customWidth="1"/>
    <col min="15622" max="15874" width="11.7109375" style="5"/>
    <col min="15875" max="15875" width="91" style="5" customWidth="1"/>
    <col min="15876" max="15877" width="5.140625" style="5" customWidth="1"/>
    <col min="15878" max="16130" width="11.7109375" style="5"/>
    <col min="16131" max="16131" width="91" style="5" customWidth="1"/>
    <col min="16132" max="16133" width="5.140625" style="5" customWidth="1"/>
    <col min="16134" max="16384" width="11.7109375" style="5"/>
  </cols>
  <sheetData>
    <row r="1" spans="1:5" customFormat="1" ht="18" x14ac:dyDescent="0.25">
      <c r="A1" s="55" t="s">
        <v>0</v>
      </c>
      <c r="B1" s="55"/>
      <c r="C1" s="55"/>
      <c r="D1" s="55"/>
      <c r="E1" s="55"/>
    </row>
    <row r="2" spans="1:5" customFormat="1" ht="18" x14ac:dyDescent="0.25">
      <c r="A2" s="56" t="s">
        <v>22</v>
      </c>
      <c r="B2" s="56"/>
      <c r="C2" s="56"/>
      <c r="D2" s="56"/>
      <c r="E2" s="56"/>
    </row>
    <row r="3" spans="1:5" customFormat="1" ht="3.75" customHeight="1" x14ac:dyDescent="0.2">
      <c r="D3" s="4"/>
      <c r="E3" s="4"/>
    </row>
    <row r="4" spans="1:5" customFormat="1" ht="15.75" x14ac:dyDescent="0.25">
      <c r="A4" s="47" t="s">
        <v>1</v>
      </c>
      <c r="B4" s="48"/>
      <c r="C4" s="18" t="s">
        <v>21</v>
      </c>
      <c r="D4" s="4"/>
      <c r="E4" s="4"/>
    </row>
    <row r="5" spans="1:5" customFormat="1" ht="15.75" x14ac:dyDescent="0.25">
      <c r="A5" s="47" t="s">
        <v>2</v>
      </c>
      <c r="B5" s="48"/>
      <c r="C5" s="18"/>
      <c r="D5" s="4"/>
      <c r="E5" s="4"/>
    </row>
    <row r="6" spans="1:5" customFormat="1" ht="15.75" x14ac:dyDescent="0.25">
      <c r="A6" s="47" t="s">
        <v>3</v>
      </c>
      <c r="B6" s="48"/>
      <c r="C6" s="18"/>
      <c r="D6" s="4"/>
      <c r="E6" s="4"/>
    </row>
    <row r="7" spans="1:5" customFormat="1" ht="15.75" x14ac:dyDescent="0.25">
      <c r="A7" s="47" t="s">
        <v>4</v>
      </c>
      <c r="B7" s="48"/>
      <c r="C7" s="18"/>
      <c r="D7" s="4"/>
      <c r="E7" s="4"/>
    </row>
    <row r="8" spans="1:5" customFormat="1" ht="15.75" x14ac:dyDescent="0.25">
      <c r="A8" s="47" t="s">
        <v>5</v>
      </c>
      <c r="B8" s="48"/>
      <c r="C8" s="18"/>
      <c r="D8" s="4"/>
      <c r="E8" s="4"/>
    </row>
    <row r="9" spans="1:5" customFormat="1" ht="15.75" x14ac:dyDescent="0.25">
      <c r="A9" s="47" t="s">
        <v>6</v>
      </c>
      <c r="B9" s="48"/>
      <c r="C9" s="18"/>
      <c r="D9" s="4"/>
      <c r="E9" s="4"/>
    </row>
    <row r="10" spans="1:5" customFormat="1" x14ac:dyDescent="0.2"/>
    <row r="11" spans="1:5" customFormat="1" ht="12.75" customHeight="1" x14ac:dyDescent="0.2">
      <c r="A11" s="42"/>
      <c r="B11" s="49" t="s">
        <v>17</v>
      </c>
      <c r="C11" s="50"/>
      <c r="D11" s="50"/>
      <c r="E11" s="51"/>
    </row>
    <row r="12" spans="1:5" customFormat="1" ht="25.5" customHeight="1" x14ac:dyDescent="0.2">
      <c r="A12" s="43"/>
      <c r="B12" s="49"/>
      <c r="C12" s="50"/>
      <c r="D12" s="50"/>
      <c r="E12" s="51"/>
    </row>
    <row r="13" spans="1:5" customFormat="1" ht="24.75" customHeight="1" x14ac:dyDescent="0.2">
      <c r="A13" s="44"/>
      <c r="B13" s="52" t="s">
        <v>52</v>
      </c>
      <c r="C13" s="53"/>
      <c r="D13" s="53"/>
      <c r="E13" s="54"/>
    </row>
    <row r="14" spans="1:5" customFormat="1" ht="24.75" customHeight="1" x14ac:dyDescent="0.2">
      <c r="B14" s="30"/>
      <c r="C14" s="30"/>
      <c r="D14" s="30"/>
      <c r="E14" s="30"/>
    </row>
    <row r="15" spans="1:5" x14ac:dyDescent="0.2">
      <c r="A15" s="35"/>
      <c r="B15" s="35" t="s">
        <v>19</v>
      </c>
      <c r="C15" s="35" t="s">
        <v>7</v>
      </c>
      <c r="D15" s="36" t="s">
        <v>18</v>
      </c>
      <c r="E15" s="36" t="s">
        <v>8</v>
      </c>
    </row>
    <row r="16" spans="1:5" s="6" customFormat="1" ht="13.5" thickBot="1" x14ac:dyDescent="0.25">
      <c r="A16" s="31" t="str">
        <f>IF(ISBLANK(B16),"","A")</f>
        <v>A</v>
      </c>
      <c r="B16" s="45" t="s">
        <v>23</v>
      </c>
      <c r="C16" s="46"/>
      <c r="D16" s="39"/>
      <c r="E16" s="32"/>
    </row>
    <row r="17" spans="1:5" ht="13.5" thickBot="1" x14ac:dyDescent="0.25">
      <c r="A17" s="13"/>
      <c r="B17" s="16">
        <f>IF(ISBLANK(C17)," ",1)</f>
        <v>1</v>
      </c>
      <c r="C17" s="16" t="s">
        <v>24</v>
      </c>
      <c r="D17" s="24"/>
      <c r="E17" s="25" t="str">
        <f t="shared" ref="E17:E20" si="0">IF($D$16="All",$B$67,$B$68)</f>
        <v>click to select value</v>
      </c>
    </row>
    <row r="18" spans="1:5" ht="13.5" thickBot="1" x14ac:dyDescent="0.25">
      <c r="A18" s="13"/>
      <c r="B18" s="16">
        <f>IF(ISBLANK(C18),"",B17+1)</f>
        <v>2</v>
      </c>
      <c r="C18" s="16" t="s">
        <v>25</v>
      </c>
      <c r="D18" s="24"/>
      <c r="E18" s="25" t="str">
        <f t="shared" si="0"/>
        <v>click to select value</v>
      </c>
    </row>
    <row r="19" spans="1:5" ht="13.5" thickBot="1" x14ac:dyDescent="0.25">
      <c r="A19" s="13"/>
      <c r="B19" s="16">
        <f>IF(ISBLANK(C19),"",B18+1)</f>
        <v>3</v>
      </c>
      <c r="C19" s="16" t="s">
        <v>26</v>
      </c>
      <c r="D19" s="24"/>
      <c r="E19" s="25" t="str">
        <f t="shared" si="0"/>
        <v>click to select value</v>
      </c>
    </row>
    <row r="20" spans="1:5" ht="13.5" thickBot="1" x14ac:dyDescent="0.25">
      <c r="A20" s="13"/>
      <c r="B20" s="16">
        <f>IF(ISBLANK(C20),"",B19+1)</f>
        <v>4</v>
      </c>
      <c r="C20" s="16" t="s">
        <v>27</v>
      </c>
      <c r="D20" s="24"/>
      <c r="E20" s="25" t="str">
        <f t="shared" si="0"/>
        <v>click to select value</v>
      </c>
    </row>
    <row r="21" spans="1:5" ht="13.5" thickBot="1" x14ac:dyDescent="0.25">
      <c r="A21" s="13"/>
      <c r="B21" s="16">
        <f>IF(ISBLANK(C21),"",B20+1)</f>
        <v>5</v>
      </c>
      <c r="C21" s="16" t="s">
        <v>58</v>
      </c>
      <c r="D21" s="24"/>
      <c r="E21" s="25" t="str">
        <f t="shared" ref="E21" si="1">IF($D$16="All",$B$67,$B$68)</f>
        <v>click to select value</v>
      </c>
    </row>
    <row r="22" spans="1:5" ht="13.5" thickBot="1" x14ac:dyDescent="0.25">
      <c r="A22" s="7" t="s">
        <v>45</v>
      </c>
      <c r="B22" s="57" t="s">
        <v>53</v>
      </c>
      <c r="C22" s="57"/>
      <c r="D22" s="40"/>
      <c r="E22" s="23"/>
    </row>
    <row r="23" spans="1:5" s="6" customFormat="1" ht="13.5" thickBot="1" x14ac:dyDescent="0.25">
      <c r="A23" s="14"/>
      <c r="B23" s="16">
        <f>IF(ISBLANK(C23),"",B21+1)</f>
        <v>6</v>
      </c>
      <c r="C23" s="16" t="s">
        <v>54</v>
      </c>
      <c r="D23" s="27"/>
      <c r="E23" s="25" t="str">
        <f>IF($D$22="All",$B$67,$B$68)</f>
        <v>click to select value</v>
      </c>
    </row>
    <row r="24" spans="1:5" ht="13.5" thickBot="1" x14ac:dyDescent="0.25">
      <c r="A24" s="13"/>
      <c r="B24" s="16">
        <f>IF(ISBLANK(C24),"",B23+1)</f>
        <v>7</v>
      </c>
      <c r="C24" s="16" t="s">
        <v>55</v>
      </c>
      <c r="D24" s="27"/>
      <c r="E24" s="25" t="str">
        <f>IF($D$22="All",$B$67,$B$68)</f>
        <v>click to select value</v>
      </c>
    </row>
    <row r="25" spans="1:5" ht="13.5" thickBot="1" x14ac:dyDescent="0.25">
      <c r="A25" s="13"/>
      <c r="B25" s="16">
        <f>IF(ISBLANK(C25),"",B24+1)</f>
        <v>8</v>
      </c>
      <c r="C25" s="16" t="s">
        <v>56</v>
      </c>
      <c r="D25" s="27"/>
      <c r="E25" s="25" t="str">
        <f>IF($D$22="All",$B$67,$B$68)</f>
        <v>click to select value</v>
      </c>
    </row>
    <row r="26" spans="1:5" ht="13.5" thickBot="1" x14ac:dyDescent="0.25">
      <c r="A26" s="13"/>
      <c r="B26" s="16">
        <f>IF(ISBLANK(C26),"",B25+1)</f>
        <v>9</v>
      </c>
      <c r="C26" s="16" t="s">
        <v>57</v>
      </c>
      <c r="D26" s="27"/>
      <c r="E26" s="25" t="str">
        <f>IF($D$22="All",$B$67,$B$68)</f>
        <v>click to select value</v>
      </c>
    </row>
    <row r="27" spans="1:5" ht="13.5" thickBot="1" x14ac:dyDescent="0.25">
      <c r="A27" s="7" t="s">
        <v>46</v>
      </c>
      <c r="B27" s="57" t="s">
        <v>28</v>
      </c>
      <c r="C27" s="57"/>
      <c r="D27" s="41"/>
      <c r="E27" s="23"/>
    </row>
    <row r="28" spans="1:5" ht="13.5" thickBot="1" x14ac:dyDescent="0.25">
      <c r="A28" s="13"/>
      <c r="B28" s="16">
        <f>IF(ISBLANK(C28),"",B26+1)</f>
        <v>10</v>
      </c>
      <c r="C28" s="16" t="s">
        <v>29</v>
      </c>
      <c r="D28" s="24"/>
      <c r="E28" s="25" t="str">
        <f>IF($D$27="All",$B$67,$B$68)</f>
        <v>click to select value</v>
      </c>
    </row>
    <row r="29" spans="1:5" ht="13.5" thickBot="1" x14ac:dyDescent="0.25">
      <c r="A29" s="13"/>
      <c r="B29" s="16">
        <f>IF(ISBLANK(C29),"",B28+1)</f>
        <v>11</v>
      </c>
      <c r="C29" s="16" t="s">
        <v>30</v>
      </c>
      <c r="D29" s="24"/>
      <c r="E29" s="25" t="str">
        <f>IF($D$27="All",$B$67,$B$68)</f>
        <v>click to select value</v>
      </c>
    </row>
    <row r="30" spans="1:5" ht="13.5" thickBot="1" x14ac:dyDescent="0.25">
      <c r="A30" s="13"/>
      <c r="B30" s="16">
        <f>IF(ISBLANK(C30),"",B29+1)</f>
        <v>12</v>
      </c>
      <c r="C30" s="16" t="s">
        <v>31</v>
      </c>
      <c r="D30" s="24"/>
      <c r="E30" s="25" t="str">
        <f>IF($D$27="All",$B$67,$B$68)</f>
        <v>click to select value</v>
      </c>
    </row>
    <row r="31" spans="1:5" ht="13.5" thickBot="1" x14ac:dyDescent="0.25">
      <c r="A31" s="13"/>
      <c r="B31" s="16">
        <f>IF(ISBLANK(C31),"",B30+1)</f>
        <v>13</v>
      </c>
      <c r="C31" s="16" t="s">
        <v>32</v>
      </c>
      <c r="D31" s="24"/>
      <c r="E31" s="25" t="str">
        <f>IF($D$27="All",$B$67,$B$68)</f>
        <v>click to select value</v>
      </c>
    </row>
    <row r="32" spans="1:5" ht="13.5" thickBot="1" x14ac:dyDescent="0.25">
      <c r="A32" s="15"/>
      <c r="B32" s="16">
        <f>IF(ISBLANK(C32),"",B31+1)</f>
        <v>14</v>
      </c>
      <c r="C32" s="22" t="s">
        <v>33</v>
      </c>
      <c r="D32" s="26"/>
      <c r="E32" s="25" t="str">
        <f>IF($D$27="All",$B$67,$B$68)</f>
        <v>click to select value</v>
      </c>
    </row>
    <row r="33" spans="1:5" s="6" customFormat="1" ht="13.5" thickBot="1" x14ac:dyDescent="0.25">
      <c r="A33" s="7" t="s">
        <v>47</v>
      </c>
      <c r="B33" s="57" t="s">
        <v>34</v>
      </c>
      <c r="C33" s="57"/>
      <c r="D33" s="41"/>
      <c r="E33" s="23"/>
    </row>
    <row r="34" spans="1:5" ht="13.5" thickBot="1" x14ac:dyDescent="0.25">
      <c r="A34" s="13"/>
      <c r="B34" s="16">
        <f>IF(ISBLANK(C34),"",B32+1)</f>
        <v>15</v>
      </c>
      <c r="C34" s="16" t="s">
        <v>41</v>
      </c>
      <c r="D34" s="24"/>
      <c r="E34" s="25" t="str">
        <f t="shared" ref="E34:E40" si="2">IF($D$33="All",$B$67,$B$68)</f>
        <v>click to select value</v>
      </c>
    </row>
    <row r="35" spans="1:5" ht="13.5" thickBot="1" x14ac:dyDescent="0.25">
      <c r="A35" s="13"/>
      <c r="B35" s="16">
        <f>IF(ISBLANK(C35),"",B34+1)</f>
        <v>16</v>
      </c>
      <c r="C35" s="16" t="s">
        <v>38</v>
      </c>
      <c r="D35" s="24"/>
      <c r="E35" s="25" t="str">
        <f t="shared" si="2"/>
        <v>click to select value</v>
      </c>
    </row>
    <row r="36" spans="1:5" s="6" customFormat="1" ht="13.5" thickBot="1" x14ac:dyDescent="0.25">
      <c r="A36" s="14"/>
      <c r="B36" s="16">
        <f>IF(ISBLANK(C36),"",B35+1)</f>
        <v>17</v>
      </c>
      <c r="C36" s="16" t="s">
        <v>39</v>
      </c>
      <c r="D36" s="28"/>
      <c r="E36" s="25" t="str">
        <f t="shared" si="2"/>
        <v>click to select value</v>
      </c>
    </row>
    <row r="37" spans="1:5" ht="13.5" thickBot="1" x14ac:dyDescent="0.25">
      <c r="A37" s="13"/>
      <c r="B37" s="16">
        <f t="shared" ref="B37:B40" si="3">IF(ISBLANK(C37),"",B36+1)</f>
        <v>18</v>
      </c>
      <c r="C37" s="16" t="s">
        <v>35</v>
      </c>
      <c r="D37" s="24"/>
      <c r="E37" s="25" t="str">
        <f t="shared" si="2"/>
        <v>click to select value</v>
      </c>
    </row>
    <row r="38" spans="1:5" ht="13.5" thickBot="1" x14ac:dyDescent="0.25">
      <c r="A38" s="13"/>
      <c r="B38" s="16">
        <f t="shared" si="3"/>
        <v>19</v>
      </c>
      <c r="C38" s="16" t="s">
        <v>36</v>
      </c>
      <c r="D38" s="24"/>
      <c r="E38" s="25" t="str">
        <f t="shared" si="2"/>
        <v>click to select value</v>
      </c>
    </row>
    <row r="39" spans="1:5" ht="13.5" thickBot="1" x14ac:dyDescent="0.25">
      <c r="A39" s="13"/>
      <c r="B39" s="16">
        <f t="shared" si="3"/>
        <v>20</v>
      </c>
      <c r="C39" s="16" t="s">
        <v>40</v>
      </c>
      <c r="D39" s="24"/>
      <c r="E39" s="25" t="str">
        <f t="shared" si="2"/>
        <v>click to select value</v>
      </c>
    </row>
    <row r="40" spans="1:5" ht="13.5" thickBot="1" x14ac:dyDescent="0.25">
      <c r="A40" s="13"/>
      <c r="B40" s="16">
        <f t="shared" si="3"/>
        <v>21</v>
      </c>
      <c r="C40" s="16" t="s">
        <v>37</v>
      </c>
      <c r="D40" s="24"/>
      <c r="E40" s="25" t="str">
        <f t="shared" si="2"/>
        <v>click to select value</v>
      </c>
    </row>
    <row r="41" spans="1:5" s="6" customFormat="1" ht="13.5" thickBot="1" x14ac:dyDescent="0.25">
      <c r="A41" s="7" t="s">
        <v>48</v>
      </c>
      <c r="B41" s="57" t="s">
        <v>59</v>
      </c>
      <c r="C41" s="57"/>
      <c r="D41" s="41"/>
      <c r="E41" s="23"/>
    </row>
    <row r="42" spans="1:5" ht="13.5" thickBot="1" x14ac:dyDescent="0.25">
      <c r="A42" s="13"/>
      <c r="B42" s="16">
        <f>IF(ISBLANK(C42),"",B40+1)</f>
        <v>22</v>
      </c>
      <c r="C42" s="16" t="s">
        <v>60</v>
      </c>
      <c r="D42" s="24"/>
      <c r="E42" s="25" t="str">
        <f>IF($D$41="All",$B$67,$B$68)</f>
        <v>click to select value</v>
      </c>
    </row>
    <row r="43" spans="1:5" ht="13.5" thickBot="1" x14ac:dyDescent="0.25">
      <c r="A43" s="13"/>
      <c r="B43" s="16">
        <f>IF(ISBLANK(C43),"",B42+1)</f>
        <v>23</v>
      </c>
      <c r="C43" s="16" t="s">
        <v>61</v>
      </c>
      <c r="D43" s="24"/>
      <c r="E43" s="25" t="str">
        <f>IF($D$41="All",$B$67,$B$68)</f>
        <v>click to select value</v>
      </c>
    </row>
    <row r="44" spans="1:5" ht="13.5" thickBot="1" x14ac:dyDescent="0.25">
      <c r="A44" s="13"/>
      <c r="B44" s="16">
        <f t="shared" ref="B44" si="4">IF(ISBLANK(C44),"",B43+1)</f>
        <v>24</v>
      </c>
      <c r="C44" s="16" t="s">
        <v>62</v>
      </c>
      <c r="D44" s="24" t="s">
        <v>21</v>
      </c>
      <c r="E44" s="25" t="str">
        <f>IF($D$41="All",$B$67,$B$68)</f>
        <v>click to select value</v>
      </c>
    </row>
    <row r="45" spans="1:5" ht="13.5" thickBot="1" x14ac:dyDescent="0.25">
      <c r="A45" s="7" t="s">
        <v>49</v>
      </c>
      <c r="B45" s="57" t="s">
        <v>63</v>
      </c>
      <c r="C45" s="57"/>
      <c r="D45" s="41"/>
      <c r="E45" s="23"/>
    </row>
    <row r="46" spans="1:5" ht="13.5" thickBot="1" x14ac:dyDescent="0.25">
      <c r="A46" s="13"/>
      <c r="B46" s="16">
        <f>IF(ISBLANK(C46),"",B44+1)</f>
        <v>25</v>
      </c>
      <c r="C46" s="16" t="s">
        <v>64</v>
      </c>
      <c r="D46" s="24"/>
      <c r="E46" s="25" t="str">
        <f>IF($D$45="All",$B$67,$B$68)</f>
        <v>click to select value</v>
      </c>
    </row>
    <row r="47" spans="1:5" ht="13.5" thickBot="1" x14ac:dyDescent="0.25">
      <c r="A47" s="13"/>
      <c r="B47" s="16">
        <f>IF(ISBLANK(C47),"",B46+1)</f>
        <v>26</v>
      </c>
      <c r="C47" s="16" t="s">
        <v>65</v>
      </c>
      <c r="D47" s="24"/>
      <c r="E47" s="25" t="str">
        <f t="shared" ref="E47:E48" si="5">IF($D$45="All",$B$67,$B$68)</f>
        <v>click to select value</v>
      </c>
    </row>
    <row r="48" spans="1:5" ht="13.5" thickBot="1" x14ac:dyDescent="0.25">
      <c r="A48" s="13"/>
      <c r="B48" s="16">
        <f>IF(ISBLANK(C48),"",B47+1)</f>
        <v>27</v>
      </c>
      <c r="C48" s="16" t="s">
        <v>66</v>
      </c>
      <c r="D48" s="24"/>
      <c r="E48" s="25" t="str">
        <f t="shared" si="5"/>
        <v>click to select value</v>
      </c>
    </row>
    <row r="49" spans="1:5" s="6" customFormat="1" ht="13.5" thickBot="1" x14ac:dyDescent="0.25">
      <c r="A49" s="7" t="s">
        <v>50</v>
      </c>
      <c r="B49" s="57" t="s">
        <v>42</v>
      </c>
      <c r="C49" s="57"/>
      <c r="D49" s="41"/>
      <c r="E49" s="23"/>
    </row>
    <row r="50" spans="1:5" ht="13.5" thickBot="1" x14ac:dyDescent="0.25">
      <c r="A50" s="9"/>
      <c r="B50" s="16">
        <f>IF(ISBLANK(C50),"",B48+1)</f>
        <v>28</v>
      </c>
      <c r="C50" s="16" t="s">
        <v>43</v>
      </c>
      <c r="D50" s="24"/>
      <c r="E50" s="25" t="str">
        <f>IF($D$49="All",$B$67,$B$68)</f>
        <v>click to select value</v>
      </c>
    </row>
    <row r="51" spans="1:5" ht="13.5" thickBot="1" x14ac:dyDescent="0.25">
      <c r="A51" s="9"/>
      <c r="B51" s="16">
        <f>IF(ISBLANK(C51),"",B50+1)</f>
        <v>29</v>
      </c>
      <c r="C51" s="16" t="s">
        <v>44</v>
      </c>
      <c r="D51" s="24"/>
      <c r="E51" s="25" t="str">
        <f t="shared" ref="E51:E52" si="6">IF($D$49="All",$B$67,$B$68)</f>
        <v>click to select value</v>
      </c>
    </row>
    <row r="52" spans="1:5" s="6" customFormat="1" ht="13.5" thickBot="1" x14ac:dyDescent="0.25">
      <c r="A52" s="14"/>
      <c r="B52" s="16">
        <f>IF(ISBLANK(C52),"",B51+1)</f>
        <v>30</v>
      </c>
      <c r="C52" s="16" t="s">
        <v>67</v>
      </c>
      <c r="D52" s="27"/>
      <c r="E52" s="25" t="str">
        <f t="shared" si="6"/>
        <v>click to select value</v>
      </c>
    </row>
    <row r="53" spans="1:5" s="6" customFormat="1" ht="13.5" thickBot="1" x14ac:dyDescent="0.25">
      <c r="A53" s="7" t="s">
        <v>51</v>
      </c>
      <c r="B53" s="57" t="s">
        <v>68</v>
      </c>
      <c r="C53" s="57"/>
      <c r="D53" s="41"/>
      <c r="E53" s="23"/>
    </row>
    <row r="54" spans="1:5" ht="13.5" thickBot="1" x14ac:dyDescent="0.25">
      <c r="A54" s="9"/>
      <c r="B54" s="16">
        <f>IF(ISBLANK(C54),"",B52+1)</f>
        <v>31</v>
      </c>
      <c r="C54" s="16" t="s">
        <v>69</v>
      </c>
      <c r="D54" s="24"/>
      <c r="E54" s="25" t="str">
        <f>IF($D$53="All",$B$67,$B$68)</f>
        <v>click to select value</v>
      </c>
    </row>
    <row r="55" spans="1:5" ht="13.5" thickBot="1" x14ac:dyDescent="0.25">
      <c r="A55" s="9"/>
      <c r="B55" s="16">
        <f>IF(ISBLANK(C55),"",B54+1)</f>
        <v>32</v>
      </c>
      <c r="C55" s="16" t="s">
        <v>70</v>
      </c>
      <c r="D55" s="24"/>
      <c r="E55" s="25" t="str">
        <f t="shared" ref="E55:E58" si="7">IF($D$53="All",$B$67,$B$68)</f>
        <v>click to select value</v>
      </c>
    </row>
    <row r="56" spans="1:5" ht="13.5" thickBot="1" x14ac:dyDescent="0.25">
      <c r="A56" s="9"/>
      <c r="B56" s="16">
        <f t="shared" ref="B56:B58" si="8">IF(ISBLANK(C56),"",B55+1)</f>
        <v>33</v>
      </c>
      <c r="C56" s="16" t="s">
        <v>71</v>
      </c>
      <c r="D56" s="24"/>
      <c r="E56" s="25" t="str">
        <f t="shared" si="7"/>
        <v>click to select value</v>
      </c>
    </row>
    <row r="57" spans="1:5" ht="13.5" thickBot="1" x14ac:dyDescent="0.25">
      <c r="A57" s="9"/>
      <c r="B57" s="16">
        <f t="shared" si="8"/>
        <v>34</v>
      </c>
      <c r="C57" s="16" t="s">
        <v>72</v>
      </c>
      <c r="D57" s="24"/>
      <c r="E57" s="25" t="str">
        <f t="shared" si="7"/>
        <v>click to select value</v>
      </c>
    </row>
    <row r="58" spans="1:5" ht="13.5" thickBot="1" x14ac:dyDescent="0.25">
      <c r="A58" s="9"/>
      <c r="B58" s="16">
        <f t="shared" si="8"/>
        <v>35</v>
      </c>
      <c r="C58" s="16" t="s">
        <v>73</v>
      </c>
      <c r="D58" s="38"/>
      <c r="E58" s="25" t="str">
        <f t="shared" si="7"/>
        <v>click to select value</v>
      </c>
    </row>
    <row r="59" spans="1:5" ht="13.5" thickBot="1" x14ac:dyDescent="0.25">
      <c r="A59" s="10"/>
      <c r="B59" s="11"/>
      <c r="C59" s="11"/>
      <c r="D59" s="12"/>
      <c r="E59" s="17"/>
    </row>
    <row r="60" spans="1:5" x14ac:dyDescent="0.2">
      <c r="B60" s="8"/>
      <c r="C60" s="8"/>
    </row>
    <row r="61" spans="1:5" x14ac:dyDescent="0.2">
      <c r="B61" s="8"/>
      <c r="C61" s="37" t="s">
        <v>20</v>
      </c>
    </row>
    <row r="62" spans="1:5" x14ac:dyDescent="0.2">
      <c r="B62" s="8"/>
      <c r="C62" s="8"/>
    </row>
    <row r="63" spans="1:5" ht="15" x14ac:dyDescent="0.25">
      <c r="B63" s="1" t="s">
        <v>9</v>
      </c>
      <c r="C63" s="1" t="s">
        <v>10</v>
      </c>
      <c r="D63" s="20" t="s">
        <v>11</v>
      </c>
      <c r="E63" s="20"/>
    </row>
    <row r="64" spans="1:5" ht="15" x14ac:dyDescent="0.25">
      <c r="B64" s="2" t="s">
        <v>12</v>
      </c>
      <c r="C64" s="19">
        <f>IF(ISBLANK($E$17)," ",COUNTIF($E$17:$E$59,No_Knowledge))</f>
        <v>0</v>
      </c>
      <c r="D64" s="29">
        <f>IF(ISBLANK($E$17),"",C64/COUNTA($E$17:$E$58))</f>
        <v>0</v>
      </c>
      <c r="E64" s="21"/>
    </row>
    <row r="65" spans="2:5" ht="15" x14ac:dyDescent="0.25">
      <c r="B65" s="2" t="s">
        <v>13</v>
      </c>
      <c r="C65" s="3">
        <f>IF(ISBLANK($E$17)," ",COUNTIF($E$17:$E$59,Basic_Knowledge))</f>
        <v>0</v>
      </c>
      <c r="D65" s="29">
        <f>IF(ISBLANK($E$17),"",C65/COUNTA($E$17:$E$58))</f>
        <v>0</v>
      </c>
      <c r="E65" s="21"/>
    </row>
    <row r="66" spans="2:5" ht="15" x14ac:dyDescent="0.25">
      <c r="B66" s="2" t="s">
        <v>14</v>
      </c>
      <c r="C66" s="3">
        <f>IF(ISBLANK($E$17)," ",COUNTIF($E$17:$E$59,Good_Knowledge))</f>
        <v>0</v>
      </c>
      <c r="D66" s="29">
        <f>IF(ISBLANK($E$17),"",C66/COUNTA($E$17:$E$58))</f>
        <v>0</v>
      </c>
      <c r="E66" s="21"/>
    </row>
    <row r="67" spans="2:5" s="6" customFormat="1" ht="15" x14ac:dyDescent="0.25">
      <c r="B67" s="2" t="s">
        <v>15</v>
      </c>
      <c r="C67" s="3">
        <f>IF(ISBLANK($E$17)," ",COUNTIF($E$17:$E$59,Expert))</f>
        <v>0</v>
      </c>
      <c r="D67" s="29">
        <f>IF(ISBLANK($E$17),"",C67/COUNTA($E$17:$E$58))</f>
        <v>0</v>
      </c>
      <c r="E67" s="21"/>
    </row>
    <row r="68" spans="2:5" ht="15" x14ac:dyDescent="0.25">
      <c r="B68" s="2" t="s">
        <v>16</v>
      </c>
      <c r="C68" s="3">
        <f>IF(ISBLANK($E$17)," ",COUNTIF($E$17:$E$59,click_to_select_value))</f>
        <v>35</v>
      </c>
      <c r="D68" s="29">
        <f>IF(ISBLANK($E$17),"",C68/COUNTA($E$17:$E$58))</f>
        <v>1</v>
      </c>
      <c r="E68" s="21"/>
    </row>
    <row r="69" spans="2:5" x14ac:dyDescent="0.2">
      <c r="B69" s="34">
        <v>0.6</v>
      </c>
      <c r="C69"/>
      <c r="D69"/>
    </row>
    <row r="70" spans="2:5" ht="12.75" customHeight="1" x14ac:dyDescent="0.2">
      <c r="B70" s="58" t="str">
        <f>IF(C68&gt;0,"We cannot make an Assessment as you have not completed ALL of the questions, check the Yellow cells",IF(OR($D$64&gt;=CriteriaToPass,($D$65+$D$64)&gt;=CriteriaToPass),"We suggest that you do the Intermediate Course, but do have a look at the Introduction course TNA",IF($D$67&gt;80%,"Based on your responses you have a good knowledge of Intermediate  concepts, we suggest that you do the Advanced TNA, to check if you would be comfortable doing the Advanced Course","Based on your responses you have  knowledge of some Intermediate  concepts, we suggest that you do the  Intermediate Course")))</f>
        <v>We cannot make an Assessment as you have not completed ALL of the questions, check the Yellow cells</v>
      </c>
      <c r="C70" s="59"/>
      <c r="D70" s="59"/>
      <c r="E70" s="60"/>
    </row>
    <row r="71" spans="2:5" x14ac:dyDescent="0.2">
      <c r="B71" s="61"/>
      <c r="C71" s="62"/>
      <c r="D71" s="62"/>
      <c r="E71" s="63"/>
    </row>
    <row r="72" spans="2:5" s="6" customFormat="1" x14ac:dyDescent="0.2">
      <c r="B72" s="64"/>
      <c r="C72" s="65"/>
      <c r="D72" s="65"/>
      <c r="E72" s="66"/>
    </row>
    <row r="73" spans="2:5" x14ac:dyDescent="0.2">
      <c r="B73" s="8"/>
      <c r="C73" s="8"/>
    </row>
    <row r="74" spans="2:5" x14ac:dyDescent="0.2">
      <c r="B74" s="8"/>
      <c r="C74" s="8"/>
    </row>
    <row r="75" spans="2:5" s="4" customFormat="1" x14ac:dyDescent="0.2">
      <c r="B75" s="8"/>
      <c r="C75" s="8"/>
    </row>
    <row r="93" spans="2:2" x14ac:dyDescent="0.2">
      <c r="B93" s="33"/>
    </row>
  </sheetData>
  <sheetProtection password="94AB" sheet="1" objects="1" scenarios="1" formatColumns="0" formatRows="0" selectLockedCells="1"/>
  <mergeCells count="19">
    <mergeCell ref="B53:C53"/>
    <mergeCell ref="B45:C45"/>
    <mergeCell ref="B70:E72"/>
    <mergeCell ref="B22:C22"/>
    <mergeCell ref="B27:C27"/>
    <mergeCell ref="B33:C33"/>
    <mergeCell ref="B41:C41"/>
    <mergeCell ref="B49:C49"/>
    <mergeCell ref="A1:E1"/>
    <mergeCell ref="A2:E2"/>
    <mergeCell ref="A4:B4"/>
    <mergeCell ref="A5:B5"/>
    <mergeCell ref="A6:B6"/>
    <mergeCell ref="B16:C16"/>
    <mergeCell ref="A7:B7"/>
    <mergeCell ref="A8:B8"/>
    <mergeCell ref="A9:B9"/>
    <mergeCell ref="B11:E12"/>
    <mergeCell ref="B13:E13"/>
  </mergeCells>
  <conditionalFormatting sqref="E23:E26 E42:E44 E46:E48 E34:E39 E17:E21">
    <cfRule type="cellIs" dxfId="5" priority="13" operator="equal">
      <formula>$B$68</formula>
    </cfRule>
  </conditionalFormatting>
  <conditionalFormatting sqref="E28:E32">
    <cfRule type="cellIs" dxfId="4" priority="12" operator="equal">
      <formula>$B$68</formula>
    </cfRule>
  </conditionalFormatting>
  <conditionalFormatting sqref="E40">
    <cfRule type="cellIs" dxfId="3" priority="5" operator="equal">
      <formula>$B$68</formula>
    </cfRule>
  </conditionalFormatting>
  <conditionalFormatting sqref="E54:E58">
    <cfRule type="cellIs" dxfId="2" priority="4" operator="equal">
      <formula>$B$68</formula>
    </cfRule>
  </conditionalFormatting>
  <conditionalFormatting sqref="E50:E52">
    <cfRule type="cellIs" dxfId="1" priority="3" operator="equal">
      <formula>$B$68</formula>
    </cfRule>
  </conditionalFormatting>
  <conditionalFormatting sqref="C61">
    <cfRule type="expression" dxfId="0" priority="1">
      <formula>C68&gt;0</formula>
    </cfRule>
  </conditionalFormatting>
  <dataValidations count="2">
    <dataValidation type="list" allowBlank="1" showInputMessage="1" showErrorMessage="1" error="Please Select a Choice from the Drop down list" sqref="E54:E58 E28:E32 E42:E44 E23:E26 E50:E52 E34:E40 E46:E48 E17:E21">
      <formula1>s</formula1>
    </dataValidation>
    <dataValidation type="list" allowBlank="1" showInputMessage="1" showErrorMessage="1" sqref="D45 D16 D22 D27 D33 D41 D53 D49">
      <formula1>"All"</formula1>
    </dataValidation>
  </dataValidations>
  <printOptions horizontalCentered="1"/>
  <pageMargins left="0.23622047244094491" right="0.23622047244094491" top="0.74803149606299213" bottom="0.74803149606299213" header="0.31496062992125984" footer="0.31496062992125984"/>
  <pageSetup paperSize="9" scale="85" firstPageNumber="0" fitToHeight="0" orientation="portrait" r:id="rId1"/>
  <headerFooter alignWithMargins="0">
    <oddFooter>&amp;C&amp;"Times New Roman,Regular"&amp;12Page &amp;P</oddFooter>
  </headerFooter>
  <ignoredErrors>
    <ignoredError sqref="E27 E23:E26 E35:E39 E41:E46 E3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Word Intermediate TNA</vt:lpstr>
      <vt:lpstr>'Word Intermediate TNA'!Basic_Knowledge</vt:lpstr>
      <vt:lpstr>'Word Intermediate TNA'!click_to_select_value</vt:lpstr>
      <vt:lpstr>'Word Intermediate TNA'!CriteriaToPass</vt:lpstr>
      <vt:lpstr>'Word Intermediate TNA'!Expert</vt:lpstr>
      <vt:lpstr>'Word Intermediate TNA'!Good_Knowledge</vt:lpstr>
      <vt:lpstr>'Word Intermediate TNA'!No_Knowledge</vt:lpstr>
      <vt:lpstr>'Word Intermediate TNA'!s</vt:lpstr>
    </vt:vector>
  </TitlesOfParts>
  <Company>atim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Damonse</dc:creator>
  <cp:lastModifiedBy>Perry Damonse</cp:lastModifiedBy>
  <cp:lastPrinted>2012-09-26T02:37:03Z</cp:lastPrinted>
  <dcterms:created xsi:type="dcterms:W3CDTF">2012-08-01T05:50:47Z</dcterms:created>
  <dcterms:modified xsi:type="dcterms:W3CDTF">2013-07-08T05:27:59Z</dcterms:modified>
</cp:coreProperties>
</file>